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F89B7907-71D4-4A16-AB7A-B0AEC11090B0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138" i="62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<sst xmlns="http://schemas.openxmlformats.org/spreadsheetml/2006/main" count="843" uniqueCount="598">
  <si>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</si>
  <si>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</si>
  <si>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</si>
  <si>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</si>
  <si>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</si>
  <si>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</si>
  <si>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</si>
  <si>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</si>
  <si>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</si>
  <si>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</si>
  <si>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</si>
  <si>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</si>
  <si>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</si>
  <si>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</si>
  <si>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</si>
  <si>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</si>
  <si>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</si>
  <si>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</si>
  <si>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</si>
  <si>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</si>
  <si>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</si>
  <si>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</si>
  <si>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</si>
  <si>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</si>
  <si>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</si>
  <si>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</si>
  <si>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</si>
  <si>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</si>
  <si>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</si>
  <si>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</si>
  <si>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</si>
  <si>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</si>
  <si>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</si>
  <si>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</si>
  <si>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</si>
  <si>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</si>
  <si>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</si>
  <si>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</si>
  <si>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</si>
  <si>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</si>
  <si>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</si>
  <si>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</si>
  <si>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</si>
  <si>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</si>
  <si>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</si>
  <si>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</si>
  <si>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</si>
  <si>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</si>
  <si>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</si>
  <si>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</si>
  <si>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</si>
  <si>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</si>
  <si>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</si>
  <si>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</si>
  <si>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</si>
  <si>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</si>
  <si>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</si>
  <si>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</si>
  <si>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</si>
  <si>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</si>
  <si>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</si>
  <si>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</si>
  <si>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</si>
  <si>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</si>
  <si>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</si>
  <si>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</si>
  <si>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</si>
  <si>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</si>
  <si>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</si>
  <si>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</si>
  <si>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</si>
  <si>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</si>
  <si>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</si>
  <si>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</si>
  <si>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</si>
  <si>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</si>
  <si>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</si>
  <si>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</si>
  <si>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</si>
  <si>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</si>
  <si>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</si>
  <si>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</si>
  <si>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</si>
  <si>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</si>
  <si>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</si>
  <si>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</si>
  <si>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</si>
  <si>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</si>
  <si>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</si>
  <si>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</si>
  <si>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</si>
  <si>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</si>
  <si>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</si>
  <si>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</si>
  <si>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</si>
  <si>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</si>
  <si>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</si>
  <si>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</si>
  <si>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</si>
  <si>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</si>
  <si>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</si>
  <si>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</si>
  <si>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</si>
  <si>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</si>
  <si>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</si>
  <si>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</si>
  <si>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</si>
  <si>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</si>
  <si>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</si>
  <si>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</si>
  <si>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</si>
  <si>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</si>
  <si>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</si>
  <si>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</si>
  <si>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</si>
  <si>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</si>
  <si>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</si>
  <si>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</si>
  <si>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</si>
  <si>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</si>
  <si>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</si>
  <si>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</si>
  <si>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</si>
  <si>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</si>
  <si>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</si>
  <si>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</si>
  <si>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</si>
  <si>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</si>
  <si>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</si>
  <si>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</si>
  <si>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</si>
  <si>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</si>
  <si>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</si>
  <si>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</si>
  <si>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</si>
  <si>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</si>
  <si>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</si>
  <si>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</si>
  <si>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</si>
  <si>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</si>
  <si>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</si>
  <si>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</si>
  <si>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</si>
  <si>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</si>
  <si>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</si>
  <si>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</si>
  <si>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</si>
  <si>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</si>
  <si>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</si>
  <si>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</si>
  <si>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</si>
  <si>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</si>
  <si>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</si>
  <si>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</si>
  <si>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</si>
  <si>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</si>
  <si>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</si>
  <si>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</si>
  <si>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</si>
  <si>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</si>
  <si>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</si>
  <si>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</si>
  <si>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</si>
  <si>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</si>
  <si>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</si>
  <si>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</si>
  <si>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</si>
  <si>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</si>
  <si>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</si>
  <si>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</si>
  <si>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</si>
  <si>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</si>
  <si>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</si>
  <si>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</si>
  <si>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</si>
  <si>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</si>
  <si>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</si>
  <si>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</si>
  <si>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</si>
  <si>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</si>
  <si>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</si>
  <si>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</si>
  <si>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</si>
  <si>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</si>
  <si>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</si>
  <si>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</si>
  <si>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</si>
  <si>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</si>
  <si>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</si>
  <si>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</si>
  <si>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</si>
  <si>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</si>
  <si>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</si>
  <si>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</si>
  <si>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</si>
  <si>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</si>
  <si>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</si>
  <si>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</si>
  <si>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</si>
  <si>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</si>
  <si>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</si>
  <si>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</si>
  <si>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</si>
  <si>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</si>
  <si>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</si>
  <si>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</si>
  <si>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</si>
  <si>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</si>
  <si>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</si>
  <si>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</si>
  <si>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</si>
  <si>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</si>
  <si>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</si>
  <si>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</si>
  <si>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</si>
  <si>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</si>
  <si>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</si>
  <si>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</si>
  <si>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</si>
  <si>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</si>
  <si>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</si>
  <si>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</si>
  <si>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</si>
  <si>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</si>
  <si>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</si>
  <si>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</si>
  <si>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</si>
  <si>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</si>
  <si>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</si>
  <si>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</si>
  <si>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</si>
  <si>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</si>
  <si>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</si>
  <si>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</si>
  <si>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</si>
  <si>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</si>
  <si>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</si>
  <si>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</si>
  <si>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</si>
  <si>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</si>
  <si>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</si>
  <si>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</si>
  <si>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</si>
  <si>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</si>
  <si>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</si>
  <si>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</si>
  <si>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</si>
  <si>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</si>
  <si>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</si>
  <si>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</si>
  <si>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</si>
  <si>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</si>
  <si>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</si>
  <si>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</si>
  <si>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</si>
  <si>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</si>
  <si>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</si>
  <si>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</si>
  <si>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</si>
  <si>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</si>
  <si>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</si>
  <si>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</si>
  <si>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</si>
  <si>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</si>
  <si>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</si>
  <si>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</si>
  <si>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</si>
  <si>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</si>
  <si>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</si>
  <si>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</si>
  <si>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</si>
  <si>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</si>
  <si>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</si>
  <si>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</si>
  <si>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</si>
  <si>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</si>
  <si>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</si>
  <si>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</si>
  <si>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</si>
  <si>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</si>
  <si>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</si>
  <si>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</si>
  <si>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</si>
  <si>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</si>
  <si>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</si>
  <si>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</si>
  <si>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</si>
  <si>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</si>
  <si>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</si>
  <si>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</si>
  <si>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</si>
  <si>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</si>
  <si>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</si>
  <si>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</si>
  <si>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</si>
  <si>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</si>
  <si>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</si>
  <si>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</si>
  <si>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</si>
  <si>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</si>
  <si>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</si>
  <si>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</si>
  <si>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</si>
  <si>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</si>
  <si>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</si>
  <si>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</si>
  <si>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</si>
  <si>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</si>
  <si>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</si>
  <si>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</si>
  <si>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</si>
  <si>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</si>
  <si>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</si>
  <si>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</si>
  <si>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</si>
  <si>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</si>
  <si>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</si>
  <si>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</si>
  <si>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</si>
  <si>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</si>
  <si>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</si>
  <si>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</si>
  <si>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</si>
  <si>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</si>
  <si>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</si>
  <si>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</si>
  <si>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</si>
  <si>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</si>
  <si>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</si>
  <si>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</si>
  <si>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</si>
  <si>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</si>
  <si>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</si>
  <si>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</si>
  <si>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</si>
  <si>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</si>
  <si>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</si>
  <si>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</si>
  <si>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</si>
  <si>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</si>
  <si>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</si>
  <si>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</si>
  <si>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</si>
  <si>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</si>
  <si>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</si>
  <si>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</si>
  <si>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</si>
  <si>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</si>
  <si>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</si>
  <si>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</si>
  <si>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</si>
  <si>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</si>
  <si>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</si>
  <si>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</si>
  <si>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</si>
  <si>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</si>
  <si>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</si>
  <si>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</si>
  <si>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</si>
  <si>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</si>
  <si>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</si>
  <si>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</si>
  <si>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</si>
  <si>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</si>
  <si>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</si>
  <si>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</si>
  <si>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</si>
  <si>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</si>
  <si>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</si>
  <si>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</si>
  <si>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</si>
  <si>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</si>
  <si>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</si>
  <si>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</si>
  <si>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</si>
  <si>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</si>
  <si>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</si>
  <si>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</si>
  <si>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</si>
  <si>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</si>
  <si>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</si>
  <si>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</si>
  <si>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</si>
  <si>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</si>
  <si>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</si>
  <si>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</si>
  <si>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</si>
  <si>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</si>
  <si>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</si>
  <si>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</si>
  <si>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</si>
  <si>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</si>
  <si>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</si>
  <si>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</si>
  <si>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</si>
  <si>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</si>
  <si>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</si>
  <si>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</si>
  <si>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</si>
  <si>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</si>
  <si>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</si>
  <si>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</si>
  <si>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</si>
  <si>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</si>
  <si>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</si>
  <si>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</si>
  <si>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</si>
  <si>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</si>
  <si>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</si>
  <si>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</si>
  <si>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</si>
  <si>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</si>
  <si>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</si>
  <si>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</si>
  <si>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</si>
  <si>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</si>
  <si>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</si>
  <si>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</si>
  <si>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</si>
  <si>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</si>
  <si>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</si>
  <si>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</si>
  <si>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</si>
  <si>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</si>
  <si>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</si>
  <si>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</si>
  <si>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</si>
  <si>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</si>
  <si>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</si>
  <si>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</si>
  <si>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</si>
  <si>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</si>
  <si>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</si>
  <si>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</si>
  <si>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</si>
  <si>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</si>
  <si>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</si>
  <si>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</si>
  <si>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</si>
  <si>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</si>
  <si>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</si>
  <si>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</si>
  <si>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</si>
  <si>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</si>
  <si>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</si>
  <si>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</si>
  <si>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</si>
  <si>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</si>
  <si>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</si>
  <si>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</si>
  <si>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</si>
  <si>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</si>
  <si>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</si>
  <si>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</si>
  <si>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</si>
  <si>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</si>
  <si>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</si>
  <si>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</si>
  <si>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</si>
  <si>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</si>
  <si>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</si>
  <si>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</si>
  <si>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</si>
  <si>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</si>
  <si>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</si>
  <si>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</si>
  <si>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</si>
  <si>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</si>
  <si>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</si>
  <si>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</si>
  <si>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</si>
  <si>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</si>
  <si>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</si>
  <si>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</si>
  <si>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</si>
  <si>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</si>
  <si>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</si>
  <si>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</si>
  <si>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</si>
  <si>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</si>
  <si>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</si>
  <si>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</si>
  <si>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</si>
  <si>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</si>
  <si>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</si>
  <si>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</si>
  <si>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</si>
  <si>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</si>
  <si>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</si>
  <si>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</si>
  <si>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</si>
  <si>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</si>
  <si>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</si>
  <si>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</si>
  <si>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</si>
  <si>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</si>
  <si>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</si>
  <si>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</si>
  <si>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</si>
  <si>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</si>
  <si>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</si>
  <si>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</si>
  <si>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</si>
  <si>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</si>
  <si>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</si>
  <si>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</si>
  <si>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</si>
  <si>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</si>
  <si>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</si>
  <si>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</si>
  <si>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</si>
  <si>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</si>
  <si>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</si>
  <si>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</si>
  <si>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</si>
  <si>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</si>
  <si>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</si>
  <si>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</si>
  <si>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</si>
  <si>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</si>
  <si>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</si>
  <si>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</si>
  <si>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</si>
  <si>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</si>
  <si>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</si>
  <si>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</si>
  <si>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</si>
  <si>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</si>
  <si>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</si>
  <si>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</si>
  <si>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</si>
  <si>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</si>
  <si>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</si>
  <si>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</si>
  <si>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</si>
  <si>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</si>
  <si>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</si>
  <si>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</si>
  <si>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</si>
  <si>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</si>
  <si>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</si>
  <si>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</si>
  <si>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</si>
  <si>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</si>
  <si>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</si>
  <si>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</si>
  <si>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</si>
  <si>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</si>
  <si>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</si>
  <si>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</si>
  <si>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</si>
  <si>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</si>
  <si>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</si>
  <si>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</si>
  <si>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</si>
  <si>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</si>
  <si>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</si>
  <si>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</si>
  <si>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</si>
  <si>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</si>
  <si>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</si>
  <si>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</si>
  <si>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</si>
  <si>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</si>
  <si>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</si>
  <si>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</si>
  <si>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</si>
  <si>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</si>
  <si>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</si>
  <si>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</si>
  <si>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</si>
  <si>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</si>
  <si>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</si>
  <si>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</si>
  <si>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</si>
  <si>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</si>
  <si>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</si>
  <si>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</si>
  <si>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</si>
  <si>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</si>
  <si>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</si>
  <si>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</si>
  <si>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</si>
  <si>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</si>
  <si>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</si>
  <si>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</si>
  <si>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</si>
  <si>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ACAMBARO, GTO. 2025</t>
  </si>
  <si>
    <t>DEL 01 DE ENERO DEL 2025 AL 30 DE JUNIO DEL 2025</t>
  </si>
  <si>
    <t>LIC. CLAUDIA SILVA CAMPOS                                                                                        C.P. Y LIC. CLAUDIA SALINAS CERVANTES</t>
  </si>
  <si>
    <t>PRESIDENTA  MUNICIPAL                                                                                                                  TESORERA  MUNICIPAL</t>
  </si>
  <si>
    <t>_____________________________                                                                        _________________________________________</t>
  </si>
  <si>
    <t>___________________________                           _______________________________</t>
  </si>
  <si>
    <t>Lic. Claudia Silva Campos                                         C.P. y Lic. Claudia Salinas Cervantes</t>
  </si>
  <si>
    <t>Presidenta Municipal                                                 Tesorera Municipal</t>
  </si>
  <si>
    <t xml:space="preserve">Bajo protesta de decir verdad declaramos que los Estados Financieros y sus notas, son razonablemente correctos </t>
  </si>
  <si>
    <t>y son responsabilidad del emisor</t>
  </si>
  <si>
    <t>________________________                                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</si>
</sst>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62"/>
  <sheetViews>
    <sheetView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2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  <row r="60" spans="1:1" x14ac:dyDescent="0.2">
      <c r="A60" s="2" t="s">
        <v>591</v>
      </c>
    </row>
    <row r="61" spans="1:1" x14ac:dyDescent="0.2">
      <c r="A61" s="2" t="s">
        <v>589</v>
      </c>
    </row>
    <row r="62" spans="1:1" x14ac:dyDescent="0.2">
      <c r="A62" s="2" t="s">
        <v>590</v>
      </c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1.4960629921259843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9" t="str">
        <f>ESF!A1</f>
        <v>MUNICIPIO DE ACAMBARO,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9" t="str">
        <f>ESF!A3</f>
        <v>DEL 01 DE ENERO DEL 2025 AL 30 DE JUNIO DEL 2025</v>
      </c>
      <c r="B3" s="159"/>
      <c r="C3" s="159"/>
      <c r="D3" s="127" t="s">
        <v>3</v>
      </c>
      <c r="E3" s="20">
        <f>'Notas a los Edos Financieros'!D3</f>
        <v>2</v>
      </c>
    </row>
    <row r="4" spans="1:7" s="12" customFormat="1" ht="11.25" customHeight="1" x14ac:dyDescent="0.25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249366976.56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41869106.25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27330903.18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27111146.789999999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219756.39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799757.5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799757.5</v>
      </c>
      <c r="D28" s="125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5067999.33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5067999.33</v>
      </c>
      <c r="D32" s="125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215</v>
      </c>
      <c r="C36" s="117">
        <v>6415916.1299999999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1175483.67</v>
      </c>
      <c r="D37" s="125">
        <f>IFERROR(C37/$C$36,"")</f>
        <v>0.18321369017022981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2253984.67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1278046.1599999999</v>
      </c>
      <c r="D41" s="125">
        <f t="shared" si="3"/>
        <v>0.56701634976071069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29054.07</v>
      </c>
      <c r="D43" s="125">
        <f t="shared" si="3"/>
        <v>1.2890092105196083E-2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946884.44</v>
      </c>
      <c r="D47" s="125">
        <f t="shared" si="3"/>
        <v>0.42009355813409327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206974661.22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206974661.22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108898228.22</v>
      </c>
      <c r="D59" s="125">
        <f t="shared" si="5"/>
        <v>0.52614280210971609</v>
      </c>
      <c r="E59" s="41"/>
    </row>
    <row r="60" spans="1:5" x14ac:dyDescent="0.2">
      <c r="A60" s="42">
        <v>4212</v>
      </c>
      <c r="B60" s="43" t="s">
        <v>237</v>
      </c>
      <c r="C60" s="46">
        <v>97189914</v>
      </c>
      <c r="D60" s="125">
        <f t="shared" si="5"/>
        <v>0.46957397309950771</v>
      </c>
      <c r="E60" s="41"/>
    </row>
    <row r="61" spans="1:5" x14ac:dyDescent="0.2">
      <c r="A61" s="42">
        <v>4213</v>
      </c>
      <c r="B61" s="43" t="s">
        <v>238</v>
      </c>
      <c r="C61" s="46">
        <v>886519</v>
      </c>
      <c r="D61" s="125">
        <f t="shared" si="5"/>
        <v>4.283224790776155E-3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523209.09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523209.09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165505544.83000001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154701549.94999999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91996727.329999998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70943332.930000007</v>
      </c>
      <c r="D97" s="125">
        <f t="shared" ref="D97:D102" si="8">IFERROR(C97/$C$96,"")</f>
        <v>0.77115061577701893</v>
      </c>
      <c r="E97" s="43"/>
    </row>
    <row r="98" spans="1:5" x14ac:dyDescent="0.2">
      <c r="A98" s="45">
        <v>5112</v>
      </c>
      <c r="B98" s="43" t="s">
        <v>268</v>
      </c>
      <c r="C98" s="46">
        <v>1283394.22</v>
      </c>
      <c r="D98" s="125">
        <f t="shared" si="8"/>
        <v>1.395043342570608E-2</v>
      </c>
      <c r="E98" s="43"/>
    </row>
    <row r="99" spans="1:5" x14ac:dyDescent="0.2">
      <c r="A99" s="45">
        <v>5113</v>
      </c>
      <c r="B99" s="43" t="s">
        <v>269</v>
      </c>
      <c r="C99" s="46">
        <v>1857371.14</v>
      </c>
      <c r="D99" s="125">
        <f t="shared" si="8"/>
        <v>2.0189534931361781E-2</v>
      </c>
      <c r="E99" s="43"/>
    </row>
    <row r="100" spans="1:5" x14ac:dyDescent="0.2">
      <c r="A100" s="45">
        <v>5114</v>
      </c>
      <c r="B100" s="43" t="s">
        <v>270</v>
      </c>
      <c r="C100" s="46">
        <v>12284704.33</v>
      </c>
      <c r="D100" s="125">
        <f t="shared" si="8"/>
        <v>0.13353414503467859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3423598.71</v>
      </c>
      <c r="D101" s="125">
        <f t="shared" si="8"/>
        <v>3.7214353264103224E-2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12432793.220000001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602744.87</v>
      </c>
      <c r="D104" s="125">
        <f t="shared" ref="D104:D112" si="9">IFERROR(C104/$C$103,"")</f>
        <v>4.8480245696549913E-2</v>
      </c>
      <c r="E104" s="43"/>
    </row>
    <row r="105" spans="1:5" x14ac:dyDescent="0.2">
      <c r="A105" s="45">
        <v>5122</v>
      </c>
      <c r="B105" s="43" t="s">
        <v>275</v>
      </c>
      <c r="C105" s="46">
        <v>106191.71</v>
      </c>
      <c r="D105" s="125">
        <f t="shared" si="9"/>
        <v>8.5412592424665128E-3</v>
      </c>
      <c r="E105" s="43"/>
    </row>
    <row r="106" spans="1:5" x14ac:dyDescent="0.2">
      <c r="A106" s="45">
        <v>5123</v>
      </c>
      <c r="B106" s="43" t="s">
        <v>276</v>
      </c>
      <c r="C106" s="46">
        <v>23587.439999999999</v>
      </c>
      <c r="D106" s="125">
        <f t="shared" si="9"/>
        <v>1.8971955523281838E-3</v>
      </c>
      <c r="E106" s="43"/>
    </row>
    <row r="107" spans="1:5" x14ac:dyDescent="0.2">
      <c r="A107" s="45">
        <v>5124</v>
      </c>
      <c r="B107" s="43" t="s">
        <v>277</v>
      </c>
      <c r="C107" s="46">
        <v>720224.66</v>
      </c>
      <c r="D107" s="125">
        <f t="shared" si="9"/>
        <v>5.7929432851936385E-2</v>
      </c>
      <c r="E107" s="43"/>
    </row>
    <row r="108" spans="1:5" x14ac:dyDescent="0.2">
      <c r="A108" s="45">
        <v>5125</v>
      </c>
      <c r="B108" s="43" t="s">
        <v>278</v>
      </c>
      <c r="C108" s="46">
        <v>101432.64</v>
      </c>
      <c r="D108" s="125">
        <f t="shared" si="9"/>
        <v>8.1584755899286165E-3</v>
      </c>
      <c r="E108" s="43"/>
    </row>
    <row r="109" spans="1:5" x14ac:dyDescent="0.2">
      <c r="A109" s="45">
        <v>5126</v>
      </c>
      <c r="B109" s="43" t="s">
        <v>279</v>
      </c>
      <c r="C109" s="46">
        <v>5729162.9500000002</v>
      </c>
      <c r="D109" s="125">
        <f t="shared" si="9"/>
        <v>0.46081060374942839</v>
      </c>
      <c r="E109" s="43"/>
    </row>
    <row r="110" spans="1:5" x14ac:dyDescent="0.2">
      <c r="A110" s="45">
        <v>5127</v>
      </c>
      <c r="B110" s="43" t="s">
        <v>280</v>
      </c>
      <c r="C110" s="46">
        <v>2173050.69</v>
      </c>
      <c r="D110" s="125">
        <f t="shared" si="9"/>
        <v>0.17478378764510649</v>
      </c>
      <c r="E110" s="43"/>
    </row>
    <row r="111" spans="1:5" x14ac:dyDescent="0.2">
      <c r="A111" s="45">
        <v>5128</v>
      </c>
      <c r="B111" s="43" t="s">
        <v>281</v>
      </c>
      <c r="C111" s="46">
        <v>1744013.6</v>
      </c>
      <c r="D111" s="125">
        <f t="shared" si="9"/>
        <v>0.14027528401216344</v>
      </c>
      <c r="E111" s="43"/>
    </row>
    <row r="112" spans="1:5" x14ac:dyDescent="0.2">
      <c r="A112" s="45">
        <v>5129</v>
      </c>
      <c r="B112" s="43" t="s">
        <v>282</v>
      </c>
      <c r="C112" s="46">
        <v>1232384.6599999999</v>
      </c>
      <c r="D112" s="125">
        <f t="shared" si="9"/>
        <v>9.912371566009201E-2</v>
      </c>
      <c r="E112" s="43"/>
    </row>
    <row r="113" spans="1:5" x14ac:dyDescent="0.2">
      <c r="A113" s="116">
        <v>5130</v>
      </c>
      <c r="B113" s="119" t="s">
        <v>283</v>
      </c>
      <c r="C113" s="117">
        <v>50272029.399999999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37398152.460000001</v>
      </c>
      <c r="D114" s="125">
        <f t="shared" ref="D114:D122" si="10">IFERROR(C114/$C$113,"")</f>
        <v>0.74391571031345716</v>
      </c>
      <c r="E114" s="43"/>
    </row>
    <row r="115" spans="1:5" x14ac:dyDescent="0.2">
      <c r="A115" s="45">
        <v>5132</v>
      </c>
      <c r="B115" s="43" t="s">
        <v>285</v>
      </c>
      <c r="C115" s="46">
        <v>924187.41</v>
      </c>
      <c r="D115" s="125">
        <f t="shared" si="10"/>
        <v>1.8383729899712386E-2</v>
      </c>
      <c r="E115" s="43"/>
    </row>
    <row r="116" spans="1:5" x14ac:dyDescent="0.2">
      <c r="A116" s="45">
        <v>5133</v>
      </c>
      <c r="B116" s="43" t="s">
        <v>286</v>
      </c>
      <c r="C116" s="46">
        <v>1007717.12</v>
      </c>
      <c r="D116" s="125">
        <f t="shared" si="10"/>
        <v>2.0045284266960586E-2</v>
      </c>
      <c r="E116" s="43"/>
    </row>
    <row r="117" spans="1:5" x14ac:dyDescent="0.2">
      <c r="A117" s="45">
        <v>5134</v>
      </c>
      <c r="B117" s="43" t="s">
        <v>287</v>
      </c>
      <c r="C117" s="46">
        <v>175738.23999999999</v>
      </c>
      <c r="D117" s="125">
        <f t="shared" si="10"/>
        <v>3.4957458868768087E-3</v>
      </c>
      <c r="E117" s="43"/>
    </row>
    <row r="118" spans="1:5" x14ac:dyDescent="0.2">
      <c r="A118" s="45">
        <v>5135</v>
      </c>
      <c r="B118" s="43" t="s">
        <v>288</v>
      </c>
      <c r="C118" s="46">
        <v>976632.6</v>
      </c>
      <c r="D118" s="125">
        <f t="shared" si="10"/>
        <v>1.9426957925832211E-2</v>
      </c>
      <c r="E118" s="43"/>
    </row>
    <row r="119" spans="1:5" x14ac:dyDescent="0.2">
      <c r="A119" s="45">
        <v>5136</v>
      </c>
      <c r="B119" s="43" t="s">
        <v>289</v>
      </c>
      <c r="C119" s="46">
        <v>170810</v>
      </c>
      <c r="D119" s="125">
        <f t="shared" si="10"/>
        <v>3.3977144356141711E-3</v>
      </c>
      <c r="E119" s="43"/>
    </row>
    <row r="120" spans="1:5" x14ac:dyDescent="0.2">
      <c r="A120" s="45">
        <v>5137</v>
      </c>
      <c r="B120" s="43" t="s">
        <v>290</v>
      </c>
      <c r="C120" s="46">
        <v>78866.149999999994</v>
      </c>
      <c r="D120" s="125">
        <f t="shared" si="10"/>
        <v>1.5687878715315996E-3</v>
      </c>
      <c r="E120" s="43"/>
    </row>
    <row r="121" spans="1:5" x14ac:dyDescent="0.2">
      <c r="A121" s="45">
        <v>5138</v>
      </c>
      <c r="B121" s="43" t="s">
        <v>291</v>
      </c>
      <c r="C121" s="46">
        <v>6299137.1699999999</v>
      </c>
      <c r="D121" s="125">
        <f t="shared" si="10"/>
        <v>0.12530103210832383</v>
      </c>
      <c r="E121" s="43"/>
    </row>
    <row r="122" spans="1:5" x14ac:dyDescent="0.2">
      <c r="A122" s="45">
        <v>5139</v>
      </c>
      <c r="B122" s="43" t="s">
        <v>292</v>
      </c>
      <c r="C122" s="46">
        <v>5445114.25</v>
      </c>
      <c r="D122" s="125">
        <f t="shared" si="10"/>
        <v>0.10831299859957513</v>
      </c>
      <c r="E122" s="43"/>
    </row>
    <row r="123" spans="1:5" x14ac:dyDescent="0.2">
      <c r="A123" s="116">
        <v>5200</v>
      </c>
      <c r="B123" s="120" t="s">
        <v>293</v>
      </c>
      <c r="C123" s="117">
        <v>9931791.9299999997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7878692.9500000002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>
        <f>IFERROR(C129/$C$127,"")</f>
        <v>0</v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2053098.98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1570782.5</v>
      </c>
      <c r="D134" s="125">
        <f>IFERROR(C134/$C$133,"")</f>
        <v>0.76507879810061574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477500</v>
      </c>
      <c r="D136" s="125">
        <f>IFERROR(C136/$C$133,"")</f>
        <v>0.23257524583641848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794867.45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77335.5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1.299212598425197" right="0.70866141732283472" top="0.74803149606299213" bottom="0.74803149606299213" header="0.31496062992125984" footer="0.31496062992125984"/>
  <pageSetup scale="6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0" t="str">
        <f>'Notas a los Edos Financieros'!A1</f>
        <v>MUNICIPIO DE ACAMBARO,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0" t="str">
        <f>'Notas a los Edos Financieros'!A3</f>
        <v>DEL 01 DE ENERO DEL 2025 AL 30 DE JUNIO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60289381.880000003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892183.24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37745872.350000001</v>
      </c>
      <c r="D20" s="19">
        <v>37745872.350000001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108699.76</v>
      </c>
      <c r="D21" s="19">
        <v>108699.76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10644374.92</v>
      </c>
      <c r="D27" s="19">
        <v>10644374.92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159158.04999999999</v>
      </c>
      <c r="D28" s="19">
        <v>159158.04999999999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514986.55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679815299.42999995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486327592.74000001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193487706.69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103024385.15000001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11575729.93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2878265.61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52692692.719999999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5734965.3600000003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25169815.530000001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1091916.98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1037931.28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6819447.4100000001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36096506.219999999</v>
      </c>
      <c r="D110" s="19">
        <v>36096506.219999999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2590880.2799999998</v>
      </c>
      <c r="D112" s="19">
        <v>2590880.2799999998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713364.57</v>
      </c>
      <c r="D113" s="19">
        <v>713364.57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1252392.1000000001</v>
      </c>
      <c r="D114" s="19">
        <v>1252392.1000000001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3896259.87</v>
      </c>
      <c r="D117" s="19">
        <v>3896259.87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27643609.399999999</v>
      </c>
      <c r="D119" s="19">
        <v>27643609.399999999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30 DE JUNIO DEL 2025</v>
      </c>
      <c r="B3" s="162"/>
      <c r="C3" s="162"/>
      <c r="D3" s="22" t="s">
        <v>3</v>
      </c>
      <c r="E3" s="23">
        <f>'Notas a los Edos Financieros'!D3</f>
        <v>2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292580821.08999997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83861431.730000004</v>
      </c>
    </row>
    <row r="16" spans="1:5" x14ac:dyDescent="0.2">
      <c r="A16" s="28">
        <v>3220</v>
      </c>
      <c r="B16" s="24" t="s">
        <v>383</v>
      </c>
      <c r="C16" s="29">
        <v>420808616.01999998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1.6929133858267718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2" t="str">
        <f>ESF!A3</f>
        <v>DEL 01 DE ENERO DEL 2025 AL 30 DE JUNIO DEL 2025</v>
      </c>
      <c r="B3" s="162"/>
      <c r="C3" s="162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615573.78</v>
      </c>
      <c r="D9" s="29">
        <v>461209.78</v>
      </c>
    </row>
    <row r="10" spans="1:5" x14ac:dyDescent="0.2">
      <c r="A10" s="28">
        <v>1112</v>
      </c>
      <c r="B10" s="24" t="s">
        <v>398</v>
      </c>
      <c r="C10" s="29">
        <v>82961902.530000001</v>
      </c>
      <c r="D10" s="29">
        <v>42676135.909999996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83577476.310000002</v>
      </c>
      <c r="D16" s="89">
        <f>SUM(D9:D15)</f>
        <v>43137345.689999998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679815299.43000007</v>
      </c>
      <c r="D21" s="89">
        <f>SUM(D22:D28)</f>
        <v>-15310992.440000001</v>
      </c>
    </row>
    <row r="22" spans="1:4" x14ac:dyDescent="0.2">
      <c r="A22" s="28">
        <v>1231</v>
      </c>
      <c r="B22" s="24" t="s">
        <v>110</v>
      </c>
      <c r="C22" s="29">
        <v>486327592.74000001</v>
      </c>
      <c r="D22" s="29">
        <v>5200000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193487706.69</v>
      </c>
      <c r="D25" s="29">
        <v>-20510992.440000001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103024385.14999999</v>
      </c>
      <c r="D29" s="89">
        <f>SUM(D30:D37)</f>
        <v>-2634955.04</v>
      </c>
    </row>
    <row r="30" spans="1:4" x14ac:dyDescent="0.2">
      <c r="A30" s="28">
        <v>1241</v>
      </c>
      <c r="B30" s="24" t="s">
        <v>118</v>
      </c>
      <c r="C30" s="29">
        <v>11575729.93</v>
      </c>
      <c r="D30" s="29">
        <v>280529.45</v>
      </c>
    </row>
    <row r="31" spans="1:4" x14ac:dyDescent="0.2">
      <c r="A31" s="28">
        <v>1242</v>
      </c>
      <c r="B31" s="24" t="s">
        <v>119</v>
      </c>
      <c r="C31" s="29">
        <v>2878265.61</v>
      </c>
      <c r="D31" s="29">
        <v>553451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52692692.719999999</v>
      </c>
      <c r="D33" s="29">
        <v>-730694.97</v>
      </c>
    </row>
    <row r="34" spans="1:6" x14ac:dyDescent="0.2">
      <c r="A34" s="28">
        <v>1245</v>
      </c>
      <c r="B34" s="24" t="s">
        <v>122</v>
      </c>
      <c r="C34" s="29">
        <v>5734965.3600000003</v>
      </c>
      <c r="D34" s="29">
        <v>-2523060.27</v>
      </c>
    </row>
    <row r="35" spans="1:6" x14ac:dyDescent="0.2">
      <c r="A35" s="28">
        <v>1246</v>
      </c>
      <c r="B35" s="24" t="s">
        <v>123</v>
      </c>
      <c r="C35" s="29">
        <v>25169815.530000001</v>
      </c>
      <c r="D35" s="29">
        <v>-215180.25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1091916.98</v>
      </c>
      <c r="D38" s="89">
        <f>SUM(D39:D43)</f>
        <v>-4365.25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1037931.28</v>
      </c>
      <c r="D42" s="29">
        <v>-4365.25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783931601.56000006</v>
      </c>
      <c r="D44" s="89">
        <f>D21+D29+D38</f>
        <v>-17950312.73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83861431.730000004</v>
      </c>
      <c r="D48" s="89">
        <v>59899201.780000001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794867.45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77335.5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523209.09</v>
      </c>
      <c r="D101" s="89">
        <f>D102+D124+D134+D136</f>
        <v>133191.01</v>
      </c>
      <c r="F101"/>
    </row>
    <row r="102" spans="1:6" x14ac:dyDescent="0.2">
      <c r="A102" s="35">
        <v>4300</v>
      </c>
      <c r="B102" s="100" t="s">
        <v>39</v>
      </c>
      <c r="C102" s="29">
        <v>523209.09</v>
      </c>
      <c r="D102" s="29">
        <v>133191.01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523209.09</v>
      </c>
      <c r="D105" s="29">
        <v>133191.01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25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25">
      <c r="A138" s="151"/>
      <c r="B138" s="157" t="s">
        <v>429</v>
      </c>
      <c r="C138" s="155">
        <f>C48+C49-C101</f>
        <v>83338222.640000001</v>
      </c>
      <c r="D138" s="155">
        <f>D48+D49-D101</f>
        <v>59766010.770000003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 t="s">
        <v>55</v>
      </c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53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3" t="str">
        <f>ESF!A1</f>
        <v>MUNICIPIO DE ACAMBARO, GTO. 2025</v>
      </c>
      <c r="B1" s="164"/>
      <c r="C1" s="165"/>
    </row>
    <row r="2" spans="1:5" s="31" customFormat="1" ht="11.25" customHeight="1" x14ac:dyDescent="0.25">
      <c r="A2" s="166" t="s">
        <v>430</v>
      </c>
      <c r="B2" s="167"/>
      <c r="C2" s="168"/>
    </row>
    <row r="3" spans="1:5" s="31" customFormat="1" ht="11.25" customHeight="1" x14ac:dyDescent="0.25">
      <c r="A3" s="166" t="str">
        <f>ESF!A3</f>
        <v>DEL 01 DE ENERO DEL 2025 AL 30 DE JUNIO DEL 2025</v>
      </c>
      <c r="B3" s="167"/>
      <c r="C3" s="168"/>
    </row>
    <row r="4" spans="1:5" s="31" customFormat="1" x14ac:dyDescent="0.25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252148426.87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252148426.87</v>
      </c>
    </row>
    <row r="23" spans="1:3" x14ac:dyDescent="0.2">
      <c r="B23" s="15" t="s">
        <v>595</v>
      </c>
    </row>
    <row r="24" spans="1:3" x14ac:dyDescent="0.2">
      <c r="B24" s="32" t="s">
        <v>596</v>
      </c>
    </row>
    <row r="51" spans="2:2" x14ac:dyDescent="0.2">
      <c r="B51" s="32" t="s">
        <v>592</v>
      </c>
    </row>
    <row r="52" spans="2:2" x14ac:dyDescent="0.2">
      <c r="B52" s="32" t="s">
        <v>593</v>
      </c>
    </row>
    <row r="53" spans="2:2" x14ac:dyDescent="0.2">
      <c r="B53" s="32" t="s">
        <v>594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58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3" t="str">
        <f>ESF!A1</f>
        <v>MUNICIPIO DE ACAMBARO, GTO. 2025</v>
      </c>
      <c r="B1" s="174"/>
      <c r="C1" s="175"/>
    </row>
    <row r="2" spans="1:5" s="34" customFormat="1" ht="11.25" customHeight="1" x14ac:dyDescent="0.25">
      <c r="A2" s="176" t="s">
        <v>445</v>
      </c>
      <c r="B2" s="177"/>
      <c r="C2" s="178"/>
    </row>
    <row r="3" spans="1:5" s="34" customFormat="1" ht="11.25" customHeight="1" x14ac:dyDescent="0.25">
      <c r="A3" s="176" t="str">
        <f>ESF!A3</f>
        <v>DEL 01 DE ENERO DEL 2025 AL 30 DE JUNIO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206024343.74000001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41308596.530000001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1261820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138356.97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5200000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34631084.060000002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77335.5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872202.95</v>
      </c>
    </row>
    <row r="32" spans="1:5" x14ac:dyDescent="0.2">
      <c r="A32" s="87" t="s">
        <v>472</v>
      </c>
      <c r="B32" s="69" t="s">
        <v>346</v>
      </c>
      <c r="C32" s="80">
        <v>794867.45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77335.5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165587950.16</v>
      </c>
    </row>
    <row r="42" spans="1:5" x14ac:dyDescent="0.2">
      <c r="B42" s="15" t="s">
        <v>595</v>
      </c>
    </row>
    <row r="43" spans="1:5" x14ac:dyDescent="0.2">
      <c r="B43" s="32" t="s">
        <v>596</v>
      </c>
    </row>
    <row r="56" spans="2:2" x14ac:dyDescent="0.2">
      <c r="B56" s="32" t="s">
        <v>597</v>
      </c>
    </row>
    <row r="57" spans="2:2" x14ac:dyDescent="0.2">
      <c r="B57" s="32" t="s">
        <v>593</v>
      </c>
    </row>
    <row r="58" spans="2:2" x14ac:dyDescent="0.2">
      <c r="B58" s="32" t="s">
        <v>594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workbookViewId="0">
      <selection activeCell="B38" sqref="B38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2" t="str">
        <f>'Notas a los Edos Financieros'!A1</f>
        <v>MUNICIPIO DE ACAMBARO,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30 DE JUNIO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2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497816150.91000003</v>
      </c>
    </row>
    <row r="42" spans="1:6" x14ac:dyDescent="0.2">
      <c r="A42" s="24">
        <v>8120</v>
      </c>
      <c r="B42" s="135" t="s">
        <v>515</v>
      </c>
      <c r="C42" s="148">
        <v>272416873.77999997</v>
      </c>
    </row>
    <row r="43" spans="1:6" x14ac:dyDescent="0.2">
      <c r="A43" s="24">
        <v>8130</v>
      </c>
      <c r="B43" s="135" t="s">
        <v>516</v>
      </c>
      <c r="C43" s="148">
        <v>26612196.329999998</v>
      </c>
    </row>
    <row r="44" spans="1:6" x14ac:dyDescent="0.2">
      <c r="A44" s="24">
        <v>8140</v>
      </c>
      <c r="B44" s="135" t="s">
        <v>517</v>
      </c>
      <c r="C44" s="148">
        <v>252148426.87</v>
      </c>
    </row>
    <row r="45" spans="1:6" ht="12" thickBot="1" x14ac:dyDescent="0.25">
      <c r="A45" s="24">
        <v>8150</v>
      </c>
      <c r="B45" s="136" t="s">
        <v>518</v>
      </c>
      <c r="C45" s="149">
        <v>251874520.05000001</v>
      </c>
    </row>
    <row r="47" spans="1:6" ht="12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497816150.88</v>
      </c>
    </row>
    <row r="51" spans="1:3" x14ac:dyDescent="0.2">
      <c r="A51" s="24">
        <v>8220</v>
      </c>
      <c r="B51" s="135" t="s">
        <v>520</v>
      </c>
      <c r="C51" s="137">
        <v>212360990.78</v>
      </c>
    </row>
    <row r="52" spans="1:3" x14ac:dyDescent="0.2">
      <c r="A52" s="24">
        <v>8230</v>
      </c>
      <c r="B52" s="135" t="s">
        <v>521</v>
      </c>
      <c r="C52" s="137">
        <v>-26612196.359999999</v>
      </c>
    </row>
    <row r="53" spans="1:3" x14ac:dyDescent="0.2">
      <c r="A53" s="24">
        <v>8240</v>
      </c>
      <c r="B53" s="135" t="s">
        <v>522</v>
      </c>
      <c r="C53" s="137">
        <v>106043012.72</v>
      </c>
    </row>
    <row r="54" spans="1:3" x14ac:dyDescent="0.2">
      <c r="A54" s="24">
        <v>8250</v>
      </c>
      <c r="B54" s="135" t="s">
        <v>523</v>
      </c>
      <c r="C54" s="137">
        <v>206024343.74000001</v>
      </c>
    </row>
    <row r="55" spans="1:3" x14ac:dyDescent="0.2">
      <c r="A55" s="24">
        <v>8260</v>
      </c>
      <c r="B55" s="135" t="s">
        <v>524</v>
      </c>
      <c r="C55" s="137">
        <v>206024343.74000001</v>
      </c>
    </row>
    <row r="56" spans="1:3" ht="12" thickBot="1" x14ac:dyDescent="0.25">
      <c r="A56" s="24">
        <v>8270</v>
      </c>
      <c r="B56" s="136" t="s">
        <v>525</v>
      </c>
      <c r="C56" s="138">
        <v>202995707.12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1.1023622047244095" right="0.70866141732283472" top="0.74803149606299213" bottom="0.74803149606299213" header="0.31496062992125984" footer="0.31496062992125984"/>
  <pageSetup scale="6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2025-07-29T19:49:29Z</cp:lastPrinted>
  <dcterms:created xsi:type="dcterms:W3CDTF">2012-12-11T20:36:24Z</dcterms:created>
  <dcterms:modified xsi:type="dcterms:W3CDTF">2025-07-29T19:50:32Z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