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SIRET/"/>
    </mc:Choice>
  </mc:AlternateContent>
  <xr:revisionPtr revIDLastSave="0" documentId="8_{E857C45F-105F-4F39-8626-5F084AD6FB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35" i="4"/>
  <c r="G29" i="4"/>
  <c r="G33" i="4"/>
  <c r="G32" i="4"/>
  <c r="G31" i="4"/>
  <c r="G30" i="4"/>
  <c r="G38" i="4"/>
  <c r="G27" i="4"/>
  <c r="G26" i="4"/>
  <c r="G25" i="4"/>
  <c r="G24" i="4"/>
  <c r="G23" i="4"/>
  <c r="G22" i="4"/>
  <c r="G21" i="4"/>
  <c r="G20" i="4"/>
  <c r="G19" i="4"/>
  <c r="E38" i="4"/>
  <c r="D38" i="4"/>
  <c r="C38" i="4"/>
  <c r="B38" i="4"/>
  <c r="D35" i="4"/>
  <c r="D33" i="4"/>
  <c r="D32" i="4"/>
  <c r="D31" i="4"/>
  <c r="D30" i="4"/>
  <c r="D29" i="4"/>
  <c r="D27" i="4"/>
  <c r="D26" i="4"/>
  <c r="D25" i="4"/>
  <c r="D24" i="4"/>
  <c r="D23" i="4"/>
  <c r="D22" i="4"/>
  <c r="D21" i="4"/>
  <c r="D20" i="4"/>
  <c r="D19" i="4"/>
  <c r="F35" i="4"/>
  <c r="F29" i="4"/>
  <c r="F38" i="4" s="1"/>
  <c r="F19" i="4"/>
  <c r="E35" i="4"/>
  <c r="E29" i="4"/>
  <c r="E19" i="4"/>
  <c r="C35" i="4"/>
  <c r="C29" i="4"/>
  <c r="C19" i="4"/>
  <c r="B35" i="4"/>
  <c r="B29" i="4"/>
  <c r="B19" i="4"/>
  <c r="G16" i="4"/>
  <c r="G12" i="4"/>
  <c r="G10" i="4"/>
  <c r="G15" i="4" s="1"/>
  <c r="G13" i="4"/>
  <c r="G11" i="4"/>
  <c r="G9" i="4"/>
  <c r="G8" i="4"/>
  <c r="G7" i="4"/>
  <c r="G6" i="4"/>
  <c r="G5" i="4"/>
  <c r="G4" i="4"/>
  <c r="F15" i="4"/>
  <c r="E15" i="4"/>
  <c r="D15" i="4"/>
  <c r="D13" i="4"/>
  <c r="D12" i="4"/>
  <c r="D11" i="4"/>
  <c r="D10" i="4"/>
  <c r="D9" i="4"/>
  <c r="D8" i="4"/>
  <c r="D7" i="4"/>
  <c r="D6" i="4"/>
  <c r="D5" i="4"/>
  <c r="D4" i="4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<sst xmlns="http://schemas.openxmlformats.org/spreadsheetml/2006/main" count="56" uniqueCount="35">
  <si>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</si>
  <si>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</si>
  <si>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</si>
  <si>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</si>
  <si>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</si>
  <si>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</si>
  <si>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</si>
  <si>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</si>
  <si>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</si>
  <si>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</si>
  <si>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</si>
  <si>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</si>
  <si>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</si>
  <si>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</si>
  <si>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</si>
  <si>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</si>
  <si>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</si>
  <si>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</si>
  <si>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</si>
  <si>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</si>
  <si>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</si>
  <si>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</si>
  <si>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</si>
  <si>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</si>
  <si>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</si>
  <si>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</si>
  <si>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</si>
  <si>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</si>
  <si>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Acámbaro, Gto.
Estado Analítico de Ingresos
Del 1 de Enero al 31 de Diciembre 2025
(Cifras en Pesos)</t>
  </si>
  <si>
    <t>________________________________________________</t>
  </si>
  <si>
    <t>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</si>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</sst>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3" fillId="0" borderId="2" xfId="8" applyNumberFormat="1" applyFont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4" fontId="3" fillId="0" borderId="1" xfId="8" applyNumberFormat="1" applyFont="1" applyBorder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zoomScaleNormal="100" workbookViewId="0">
      <selection activeCell="F52" sqref="F5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5" t="s">
        <v>28</v>
      </c>
      <c r="B1" s="36"/>
      <c r="C1" s="36"/>
      <c r="D1" s="36"/>
      <c r="E1" s="36"/>
      <c r="F1" s="36"/>
      <c r="G1" s="37"/>
    </row>
    <row r="2" spans="1:7" s="3" customFormat="1" x14ac:dyDescent="0.2">
      <c r="A2" s="26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25" t="s">
        <v>1</v>
      </c>
      <c r="E3" s="5" t="s">
        <v>2</v>
      </c>
      <c r="F3" s="6" t="s">
        <v>3</v>
      </c>
      <c r="G3" s="39"/>
    </row>
    <row r="4" spans="1:7" x14ac:dyDescent="0.2">
      <c r="A4" s="27" t="s">
        <v>5</v>
      </c>
      <c r="B4" s="11">
        <v>0</v>
      </c>
      <c r="C4" s="43">
        <v>0</v>
      </c>
      <c r="D4" s="11">
        <f>+B4+C4</f>
        <v>0</v>
      </c>
      <c r="E4" s="45">
        <v>0</v>
      </c>
      <c r="F4" s="45">
        <v>0</v>
      </c>
      <c r="G4" s="11">
        <f>+D4-F4</f>
        <v>0</v>
      </c>
    </row>
    <row r="5" spans="1:7" x14ac:dyDescent="0.2">
      <c r="A5" s="28" t="s">
        <v>6</v>
      </c>
      <c r="B5" s="12">
        <v>0</v>
      </c>
      <c r="C5" s="44">
        <v>0</v>
      </c>
      <c r="D5" s="12">
        <f t="shared" ref="D5:D13" si="0">+B5+C5</f>
        <v>0</v>
      </c>
      <c r="E5" s="46">
        <v>0</v>
      </c>
      <c r="F5" s="46">
        <v>0</v>
      </c>
      <c r="G5" s="12">
        <f>+D5-F5</f>
        <v>0</v>
      </c>
    </row>
    <row r="6" spans="1:7" x14ac:dyDescent="0.2">
      <c r="A6" s="27" t="s">
        <v>7</v>
      </c>
      <c r="B6" s="12">
        <v>0</v>
      </c>
      <c r="C6" s="44">
        <v>0</v>
      </c>
      <c r="D6" s="12">
        <f t="shared" si="0"/>
        <v>0</v>
      </c>
      <c r="E6" s="46">
        <v>0</v>
      </c>
      <c r="F6" s="46">
        <v>0</v>
      </c>
      <c r="G6" s="12">
        <f t="shared" ref="G6:G13" si="1">+D6-F6</f>
        <v>0</v>
      </c>
    </row>
    <row r="7" spans="1:7" x14ac:dyDescent="0.2">
      <c r="A7" s="27" t="s">
        <v>8</v>
      </c>
      <c r="B7" s="12">
        <v>0</v>
      </c>
      <c r="C7" s="44">
        <v>0</v>
      </c>
      <c r="D7" s="12">
        <f t="shared" si="0"/>
        <v>0</v>
      </c>
      <c r="E7" s="46">
        <v>0</v>
      </c>
      <c r="F7" s="46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44">
        <v>0</v>
      </c>
      <c r="D8" s="12">
        <f t="shared" si="0"/>
        <v>0</v>
      </c>
      <c r="E8" s="46">
        <v>0</v>
      </c>
      <c r="F8" s="46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44">
        <v>0</v>
      </c>
      <c r="D9" s="12">
        <f t="shared" si="0"/>
        <v>0</v>
      </c>
      <c r="E9" s="46">
        <v>0</v>
      </c>
      <c r="F9" s="46">
        <v>0</v>
      </c>
      <c r="G9" s="12">
        <f t="shared" si="1"/>
        <v>0</v>
      </c>
    </row>
    <row r="10" spans="1:7" x14ac:dyDescent="0.2">
      <c r="A10" s="27" t="s">
        <v>11</v>
      </c>
      <c r="B10" s="12">
        <v>2612000</v>
      </c>
      <c r="C10" s="44">
        <v>0</v>
      </c>
      <c r="D10" s="12">
        <f t="shared" si="0"/>
        <v>2612000</v>
      </c>
      <c r="E10" s="46">
        <v>857182</v>
      </c>
      <c r="F10" s="46">
        <v>857182</v>
      </c>
      <c r="G10" s="12">
        <f>+F10-B10</f>
        <v>-1754818</v>
      </c>
    </row>
    <row r="11" spans="1:7" ht="22.5" x14ac:dyDescent="0.2">
      <c r="A11" s="27" t="s">
        <v>18</v>
      </c>
      <c r="B11" s="12">
        <v>0</v>
      </c>
      <c r="C11" s="44">
        <v>0</v>
      </c>
      <c r="D11" s="12">
        <f t="shared" si="0"/>
        <v>0</v>
      </c>
      <c r="E11" s="46">
        <v>0</v>
      </c>
      <c r="F11" s="46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10801035</v>
      </c>
      <c r="C12" s="44">
        <v>210069.2</v>
      </c>
      <c r="D12" s="12">
        <f t="shared" si="0"/>
        <v>11011104.199999999</v>
      </c>
      <c r="E12" s="46">
        <v>2700258.75</v>
      </c>
      <c r="F12" s="46">
        <v>2700258.75</v>
      </c>
      <c r="G12" s="12">
        <f>+F12-B12</f>
        <v>-8100776.25</v>
      </c>
    </row>
    <row r="13" spans="1:7" x14ac:dyDescent="0.2">
      <c r="A13" s="27" t="s">
        <v>13</v>
      </c>
      <c r="B13" s="12">
        <v>0</v>
      </c>
      <c r="C13" s="44">
        <v>0</v>
      </c>
      <c r="D13" s="12">
        <f t="shared" si="0"/>
        <v>0</v>
      </c>
      <c r="E13" s="46">
        <v>0</v>
      </c>
      <c r="F13" s="46">
        <v>0</v>
      </c>
      <c r="G13" s="12">
        <f t="shared" si="1"/>
        <v>0</v>
      </c>
    </row>
    <row r="14" spans="1:7" x14ac:dyDescent="0.2">
      <c r="B14" s="8"/>
      <c r="C14" s="47"/>
      <c r="D14" s="8"/>
      <c r="E14" s="48"/>
      <c r="F14" s="8"/>
      <c r="G14" s="8"/>
    </row>
    <row r="15" spans="1:7" x14ac:dyDescent="0.2">
      <c r="A15" s="7" t="s">
        <v>14</v>
      </c>
      <c r="B15" s="32">
        <f>SUM(B4:B14)</f>
        <v>13413035</v>
      </c>
      <c r="C15" s="32">
        <f>SUM(C4:C14)</f>
        <v>210069.2</v>
      </c>
      <c r="D15" s="32">
        <f>SUM(D4:D13)</f>
        <v>13623104.199999999</v>
      </c>
      <c r="E15" s="32">
        <f>SUM(E4:E13)</f>
        <v>3557440.75</v>
      </c>
      <c r="F15" s="32">
        <f>SUM(F4:F13)</f>
        <v>3557440.75</v>
      </c>
      <c r="G15" s="32">
        <f>SUM(G4:G13)</f>
        <v>-9855594.25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+G15</f>
        <v>-9855594.25</v>
      </c>
    </row>
    <row r="17" spans="1:7" ht="10.5" customHeight="1" x14ac:dyDescent="0.2">
      <c r="A17" s="25"/>
      <c r="B17" s="40" t="s">
        <v>22</v>
      </c>
      <c r="C17" s="41"/>
      <c r="D17" s="41"/>
      <c r="E17" s="41"/>
      <c r="F17" s="42"/>
      <c r="G17" s="38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23" t="s">
        <v>15</v>
      </c>
      <c r="B19" s="13">
        <f>SUM(B20:B27)</f>
        <v>0</v>
      </c>
      <c r="C19" s="13">
        <f>SUM(C20:C27)</f>
        <v>0</v>
      </c>
      <c r="D19" s="13">
        <f>+B19+C19</f>
        <v>0</v>
      </c>
      <c r="E19" s="13">
        <f>SUM(E20:E27)</f>
        <v>0</v>
      </c>
      <c r="F19" s="13">
        <f>SUM(F20:F27)</f>
        <v>0</v>
      </c>
      <c r="G19" s="13">
        <f>+F19-B19</f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>+C20+B20</f>
        <v>0</v>
      </c>
      <c r="E20" s="14">
        <v>0</v>
      </c>
      <c r="F20" s="14">
        <v>0</v>
      </c>
      <c r="G20" s="14">
        <f>+F20-B20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ref="D21:D27" si="2">+C21+B21</f>
        <v>0</v>
      </c>
      <c r="E21" s="14">
        <v>0</v>
      </c>
      <c r="F21" s="14">
        <v>0</v>
      </c>
      <c r="G21" s="14">
        <f t="shared" ref="G21:G27" si="3">+F21-B21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2"/>
        <v>0</v>
      </c>
      <c r="E22" s="14">
        <v>0</v>
      </c>
      <c r="F22" s="14">
        <v>0</v>
      </c>
      <c r="G22" s="14">
        <f t="shared" si="3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2"/>
        <v>0</v>
      </c>
      <c r="E23" s="14">
        <v>0</v>
      </c>
      <c r="F23" s="14">
        <v>0</v>
      </c>
      <c r="G23" s="14">
        <f t="shared" si="3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2"/>
        <v>0</v>
      </c>
      <c r="E24" s="14">
        <v>0</v>
      </c>
      <c r="F24" s="14">
        <v>0</v>
      </c>
      <c r="G24" s="14">
        <f t="shared" si="3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2"/>
        <v>0</v>
      </c>
      <c r="E25" s="14">
        <v>0</v>
      </c>
      <c r="F25" s="14">
        <v>0</v>
      </c>
      <c r="G25" s="14">
        <f t="shared" si="3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2"/>
        <v>0</v>
      </c>
      <c r="E26" s="14">
        <v>0</v>
      </c>
      <c r="F26" s="14">
        <v>0</v>
      </c>
      <c r="G26" s="14">
        <f t="shared" si="3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2"/>
        <v>0</v>
      </c>
      <c r="E27" s="14">
        <v>0</v>
      </c>
      <c r="F27" s="14">
        <v>0</v>
      </c>
      <c r="G27" s="14">
        <f t="shared" si="3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SUM(B30:B33)</f>
        <v>13413035</v>
      </c>
      <c r="C29" s="15">
        <f>SUM(C30:C33)</f>
        <v>210069.2</v>
      </c>
      <c r="D29" s="15">
        <f>+B29+C29</f>
        <v>13623104.199999999</v>
      </c>
      <c r="E29" s="15">
        <f>SUM(E30:E33)</f>
        <v>3557440.75</v>
      </c>
      <c r="F29" s="15">
        <f>SUM(F30:F33)</f>
        <v>3557440.75</v>
      </c>
      <c r="G29" s="15">
        <f>SUM(G30:G33)</f>
        <v>-9855594.25</v>
      </c>
    </row>
    <row r="30" spans="1:7" x14ac:dyDescent="0.2">
      <c r="A30" s="29" t="s">
        <v>6</v>
      </c>
      <c r="B30" s="14">
        <v>0</v>
      </c>
      <c r="C30" s="14">
        <v>0</v>
      </c>
      <c r="D30" s="14">
        <f>+B30+C30</f>
        <v>0</v>
      </c>
      <c r="E30" s="14">
        <v>0</v>
      </c>
      <c r="F30" s="14">
        <v>0</v>
      </c>
      <c r="G30" s="14">
        <f t="shared" ref="G30:G33" si="4">+F30-B30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 t="shared" ref="D31:D33" si="5">+B31+C31</f>
        <v>0</v>
      </c>
      <c r="E31" s="14">
        <v>0</v>
      </c>
      <c r="F31" s="14">
        <v>0</v>
      </c>
      <c r="G31" s="14">
        <f t="shared" si="4"/>
        <v>0</v>
      </c>
    </row>
    <row r="32" spans="1:7" ht="22.5" x14ac:dyDescent="0.2">
      <c r="A32" s="29" t="s">
        <v>19</v>
      </c>
      <c r="B32" s="14">
        <v>2612000</v>
      </c>
      <c r="C32" s="14">
        <v>0</v>
      </c>
      <c r="D32" s="14">
        <f t="shared" si="5"/>
        <v>2612000</v>
      </c>
      <c r="E32" s="14">
        <v>857182</v>
      </c>
      <c r="F32" s="14">
        <v>857182</v>
      </c>
      <c r="G32" s="14">
        <f t="shared" si="4"/>
        <v>-1754818</v>
      </c>
    </row>
    <row r="33" spans="1:7" ht="22.5" x14ac:dyDescent="0.2">
      <c r="A33" s="29" t="s">
        <v>12</v>
      </c>
      <c r="B33" s="14">
        <v>10801035</v>
      </c>
      <c r="C33" s="14">
        <v>210069.2</v>
      </c>
      <c r="D33" s="14">
        <f t="shared" si="5"/>
        <v>11011104.199999999</v>
      </c>
      <c r="E33" s="14">
        <v>2700258.75</v>
      </c>
      <c r="F33" s="14">
        <v>2700258.75</v>
      </c>
      <c r="G33" s="14">
        <f t="shared" si="4"/>
        <v>-8100776.25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+B36</f>
        <v>0</v>
      </c>
      <c r="C35" s="15">
        <f>+C36</f>
        <v>0</v>
      </c>
      <c r="D35" s="15">
        <f>+B35+C35</f>
        <v>0</v>
      </c>
      <c r="E35" s="15">
        <f>+E36</f>
        <v>0</v>
      </c>
      <c r="F35" s="15">
        <f>+F36</f>
        <v>0</v>
      </c>
      <c r="G35" s="15">
        <f>+G36</f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+B29</f>
        <v>13413035</v>
      </c>
      <c r="C38" s="32">
        <f t="shared" ref="C38:G39" si="6">+C29</f>
        <v>210069.2</v>
      </c>
      <c r="D38" s="32">
        <f t="shared" si="6"/>
        <v>13623104.199999999</v>
      </c>
      <c r="E38" s="32">
        <f t="shared" si="6"/>
        <v>3557440.75</v>
      </c>
      <c r="F38" s="32">
        <f t="shared" si="6"/>
        <v>3557440.75</v>
      </c>
      <c r="G38" s="32">
        <f t="shared" si="6"/>
        <v>-9855594.25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 t="shared" si="6"/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  <row r="47" spans="1:7" x14ac:dyDescent="0.2">
      <c r="A47" s="1" t="s">
        <v>29</v>
      </c>
      <c r="D47" s="49" t="s">
        <v>30</v>
      </c>
      <c r="E47" s="49"/>
      <c r="F47" s="49"/>
    </row>
    <row r="48" spans="1:7" x14ac:dyDescent="0.2">
      <c r="A48" s="1" t="s">
        <v>31</v>
      </c>
      <c r="D48" s="49" t="s">
        <v>33</v>
      </c>
      <c r="E48" s="49"/>
      <c r="F48" s="49"/>
    </row>
    <row r="49" spans="1:6" x14ac:dyDescent="0.2">
      <c r="A49" s="1" t="s">
        <v>32</v>
      </c>
      <c r="D49" s="49" t="s">
        <v>34</v>
      </c>
      <c r="E49" s="49"/>
      <c r="F49" s="49"/>
    </row>
  </sheetData>
  <sheetProtection formatCells="0" formatColumns="0" formatRows="0" insertRows="0" autoFilter="0"/>
  <mergeCells count="8">
    <mergeCell ref="D47:F47"/>
    <mergeCell ref="D48:F48"/>
    <mergeCell ref="D49:F49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dcterms:created xsi:type="dcterms:W3CDTF">2012-12-11T20:48:19Z</dcterms:created>
  <dcterms:modified xsi:type="dcterms:W3CDTF">2025-04-24T17:03:01Z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