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PRESUPUESTARIA\"/>
    </mc:Choice>
  </mc:AlternateContent>
  <bookViews>
    <workbookView xWindow="0" yWindow="0" windowWidth="28800" windowHeight="1213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  <definedName name="_xlnm.Print_Area" localSheetId="2">CA!$A$1:$G$51</definedName>
    <definedName name="_xlnm.Print_Area" localSheetId="3">CFG!$A$1:$G$47</definedName>
    <definedName name="_xlnm.Print_Area" localSheetId="0">COG!$A$1:$G$86</definedName>
    <definedName name="_xlnm.Print_Area" localSheetId="1">CTG!$A$1:$G$26</definedName>
  </definedNames>
  <calcPr calcId="152511"/>
</workbook>
</file>

<file path=xl/calcChain.xml><?xml version="1.0" encoding="utf-8"?>
<calcChain xmlns="http://schemas.openxmlformats.org/spreadsheetml/2006/main">
  <c r="D14" i="4" l="1"/>
  <c r="G14" i="4" s="1"/>
  <c r="D13" i="4"/>
  <c r="G13" i="4" s="1"/>
  <c r="F41" i="4" l="1"/>
  <c r="E41" i="4"/>
  <c r="C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B41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B16" i="4"/>
  <c r="G27" i="4" l="1"/>
  <c r="G41" i="4"/>
  <c r="D27" i="4"/>
  <c r="D41" i="4"/>
  <c r="G16" i="4"/>
  <c r="D16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63" i="6"/>
  <c r="G55" i="6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23" i="6"/>
  <c r="D13" i="6"/>
  <c r="G1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<sst xmlns="http://schemas.openxmlformats.org/spreadsheetml/2006/main" count="227" uniqueCount="150">
  <si>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</si>
  <si>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</si>
  <si>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</si>
  <si>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</si>
  <si>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</si>
  <si>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</si>
  <si>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</si>
  <si>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</si>
  <si>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</si>
  <si>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</si>
  <si>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</si>
  <si>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</si>
  <si>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</si>
  <si>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</si>
  <si>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</si>
  <si>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</si>
  <si>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</si>
  <si>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</si>
  <si>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</si>
  <si>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</si>
  <si>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</si>
  <si>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</si>
  <si>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</si>
  <si>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</si>
  <si>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</si>
  <si>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</si>
  <si>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</si>
  <si>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</si>
  <si>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</si>
  <si>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</si>
  <si>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</si>
  <si>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</si>
  <si>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</si>
  <si>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</si>
  <si>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</si>
  <si>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</si>
  <si>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</si>
  <si>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</si>
  <si>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</si>
  <si>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</si>
  <si>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</si>
  <si>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</si>
  <si>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</si>
  <si>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</si>
  <si>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</si>
  <si>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</si>
  <si>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</si>
  <si>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</si>
  <si>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</si>
  <si>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</si>
  <si>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</si>
  <si>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</si>
  <si>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</si>
  <si>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</si>
  <si>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</si>
  <si>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</si>
  <si>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</si>
  <si>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</si>
  <si>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</si>
  <si>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</si>
  <si>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</si>
  <si>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</si>
  <si>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</si>
  <si>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</si>
  <si>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</si>
  <si>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</si>
  <si>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</si>
  <si>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</si>
  <si>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</si>
  <si>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</si>
  <si>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</si>
  <si>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</si>
  <si>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</si>
  <si>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</si>
  <si>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</si>
  <si>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</si>
  <si>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</si>
  <si>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</si>
  <si>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</si>
  <si>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</si>
  <si>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</si>
  <si>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</si>
  <si>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</si>
  <si>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</si>
  <si>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</si>
  <si>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</si>
  <si>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</si>
  <si>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</si>
  <si>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</si>
  <si>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</si>
  <si>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</si>
  <si>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</si>
  <si>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</si>
  <si>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</si>
  <si>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</si>
  <si>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</si>
  <si>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</si>
  <si>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</si>
  <si>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</si>
  <si>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</si>
  <si>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</si>
  <si>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</si>
  <si>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</si>
  <si>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</si>
  <si>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</si>
  <si>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</si>
  <si>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</si>
  <si>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</si>
  <si>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</si>
  <si>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</si>
  <si>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</si>
  <si>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</si>
  <si>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</si>
  <si>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</si>
  <si>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</si>
  <si>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</si>
  <si>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</si>
  <si>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</si>
  <si>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</si>
  <si>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</si>
  <si>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</si>
  <si>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</si>
  <si>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</si>
  <si>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</si>
  <si>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</si>
  <si>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</si>
  <si>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</si>
  <si>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</si>
  <si>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</si>
  <si>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Acámbaro, Guanajuato
Estado Analítico del Ejercicio del Presupuesto de Egresos
Clasificación por Objeto del Gasto (Capítulo y Concepto)
Del 1 de Enero al 31 de Marzo de 2024</t>
  </si>
  <si>
    <t>Sistema para el Desarrollo Integral de la Familia del Municipio de Acámbaro, Guanajuato
Estado Analítico del Ejercicio del Presupuesto de Egresos
Clasificación Económica (por Tipo de Gasto)
Del 1 de Enero al 31 de Marzo de 2024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</si>
  <si>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</si>
  <si>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</si>
  <si>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</si>
  <si>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</si>
  <si>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</si>
  <si>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</si>
  <si>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</si>
  <si>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</si>
  <si>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</si>
  <si>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Sistema para el Desarrollo Integral de la Familia del Municipio de Acámbaro, Guanajuato
Estado Analítico del Ejercicio del Presupuesto de Egresos
Clasificación Administrativa
Del 1 de Enero al 31 de Marzo de 2024</t>
  </si>
  <si>
    <t>Sistema para el Desarrollo Integral de la Familia del Municipio de Acámbaro, Guanajuato
Estado Analítico del Ejercicio del Presupuesto de Egresos
Clasificación Administrativa (Poderes)
Del 1 de Enero al 31 de Marzo de 2024</t>
  </si>
  <si>
    <t>Sistema para el Desarrollo Integral de la Familia del Municipio de Acámbaro, Guanajuato
Estado Analítico del Ejercicio del Presupuesto de Egresos
Clasificación Administrativa (Sector Paraestatal)
Del 1 de Enero al 31 de Marzo de 2024</t>
  </si>
  <si>
    <t>Sistema para el Desarrollo Integral de la Familia del Municipio de Acámbaro, Guanajuato
Estado Analítico del Ejercicio del Presupuesto de Egresos
Clasificación Funcional (Finalidad y Función)
Del 1 de Enero al 31 de Marzo de 2024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</si>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</sst>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opLeftCell="A49" workbookViewId="0">
      <selection activeCell="A82" sqref="A82:F8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32" t="s">
        <v>129</v>
      </c>
      <c r="B1" s="32"/>
      <c r="C1" s="32"/>
      <c r="D1" s="32"/>
      <c r="E1" s="32"/>
      <c r="F1" s="32"/>
      <c r="G1" s="33"/>
    </row>
    <row r="2" spans="1:8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8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10486442</v>
      </c>
      <c r="C5" s="15">
        <f>SUM(C6:C12)</f>
        <v>0</v>
      </c>
      <c r="D5" s="15">
        <f>B5+C5</f>
        <v>10486442</v>
      </c>
      <c r="E5" s="15">
        <f>SUM(E6:E12)</f>
        <v>2193786.5900000003</v>
      </c>
      <c r="F5" s="15">
        <f>SUM(F6:F12)</f>
        <v>2193786.5900000003</v>
      </c>
      <c r="G5" s="15">
        <f>D5-E5</f>
        <v>8292655.4100000001</v>
      </c>
    </row>
    <row r="6" spans="1:8" x14ac:dyDescent="0.2">
      <c r="A6" s="24" t="s">
        <v>62</v>
      </c>
      <c r="B6" s="6">
        <v>7199843.5199999996</v>
      </c>
      <c r="C6" s="6">
        <v>0</v>
      </c>
      <c r="D6" s="6">
        <f t="shared" ref="D6:D69" si="0">B6+C6</f>
        <v>7199843.5199999996</v>
      </c>
      <c r="E6" s="6">
        <v>1643386.61</v>
      </c>
      <c r="F6" s="6">
        <v>1643386.61</v>
      </c>
      <c r="G6" s="6">
        <f t="shared" ref="G6:G69" si="1">D6-E6</f>
        <v>5556456.9099999992</v>
      </c>
      <c r="H6" s="11">
        <v>1100</v>
      </c>
    </row>
    <row r="7" spans="1:8" x14ac:dyDescent="0.2">
      <c r="A7" s="24" t="s">
        <v>63</v>
      </c>
      <c r="B7" s="6">
        <v>153600</v>
      </c>
      <c r="C7" s="6">
        <v>0</v>
      </c>
      <c r="D7" s="6">
        <f t="shared" si="0"/>
        <v>153600</v>
      </c>
      <c r="E7" s="6">
        <v>37120.379999999997</v>
      </c>
      <c r="F7" s="6">
        <v>37120.379999999997</v>
      </c>
      <c r="G7" s="6">
        <f t="shared" si="1"/>
        <v>116479.62</v>
      </c>
      <c r="H7" s="11">
        <v>1200</v>
      </c>
    </row>
    <row r="8" spans="1:8" x14ac:dyDescent="0.2">
      <c r="A8" s="24" t="s">
        <v>64</v>
      </c>
      <c r="B8" s="6">
        <v>2910413.27</v>
      </c>
      <c r="C8" s="6">
        <v>0</v>
      </c>
      <c r="D8" s="6">
        <f t="shared" si="0"/>
        <v>2910413.27</v>
      </c>
      <c r="E8" s="6">
        <v>423279.15</v>
      </c>
      <c r="F8" s="6">
        <v>423279.15</v>
      </c>
      <c r="G8" s="6">
        <f t="shared" si="1"/>
        <v>2487134.12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65</v>
      </c>
      <c r="B10" s="6">
        <v>212585.21</v>
      </c>
      <c r="C10" s="6">
        <v>0</v>
      </c>
      <c r="D10" s="6">
        <f t="shared" si="0"/>
        <v>212585.21</v>
      </c>
      <c r="E10" s="6">
        <v>90000.45</v>
      </c>
      <c r="F10" s="6">
        <v>90000.45</v>
      </c>
      <c r="G10" s="6">
        <f t="shared" si="1"/>
        <v>122584.76</v>
      </c>
      <c r="H10" s="11">
        <v>1500</v>
      </c>
    </row>
    <row r="11" spans="1:8" x14ac:dyDescent="0.2">
      <c r="A11" s="24" t="s">
        <v>34</v>
      </c>
      <c r="B11" s="6">
        <v>10000</v>
      </c>
      <c r="C11" s="6">
        <v>0</v>
      </c>
      <c r="D11" s="6">
        <f t="shared" si="0"/>
        <v>10000</v>
      </c>
      <c r="E11" s="6">
        <v>0</v>
      </c>
      <c r="F11" s="6">
        <v>0</v>
      </c>
      <c r="G11" s="6">
        <f t="shared" si="1"/>
        <v>10000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1136543.0900000001</v>
      </c>
      <c r="C13" s="16">
        <f>SUM(C14:C22)</f>
        <v>-1618.25</v>
      </c>
      <c r="D13" s="16">
        <f t="shared" si="0"/>
        <v>1134924.8400000001</v>
      </c>
      <c r="E13" s="16">
        <f>SUM(E14:E22)</f>
        <v>260321.93</v>
      </c>
      <c r="F13" s="16">
        <f>SUM(F14:F22)</f>
        <v>260321.93</v>
      </c>
      <c r="G13" s="16">
        <f t="shared" si="1"/>
        <v>874602.91000000015</v>
      </c>
      <c r="H13" s="23">
        <v>0</v>
      </c>
    </row>
    <row r="14" spans="1:8" x14ac:dyDescent="0.2">
      <c r="A14" s="24" t="s">
        <v>67</v>
      </c>
      <c r="B14" s="6">
        <v>483173.59</v>
      </c>
      <c r="C14" s="6">
        <v>-20000</v>
      </c>
      <c r="D14" s="6">
        <f t="shared" si="0"/>
        <v>463173.59</v>
      </c>
      <c r="E14" s="6">
        <v>134370.99</v>
      </c>
      <c r="F14" s="6">
        <v>134370.99</v>
      </c>
      <c r="G14" s="6">
        <f t="shared" si="1"/>
        <v>328802.60000000003</v>
      </c>
      <c r="H14" s="11">
        <v>2100</v>
      </c>
    </row>
    <row r="15" spans="1:8" x14ac:dyDescent="0.2">
      <c r="A15" s="24" t="s">
        <v>68</v>
      </c>
      <c r="B15" s="6">
        <v>49150</v>
      </c>
      <c r="C15" s="6">
        <v>18381.75</v>
      </c>
      <c r="D15" s="6">
        <f t="shared" si="0"/>
        <v>67531.75</v>
      </c>
      <c r="E15" s="6">
        <v>13560.54</v>
      </c>
      <c r="F15" s="6">
        <v>13560.54</v>
      </c>
      <c r="G15" s="6">
        <f t="shared" si="1"/>
        <v>53971.21</v>
      </c>
      <c r="H15" s="11">
        <v>2200</v>
      </c>
    </row>
    <row r="16" spans="1:8" x14ac:dyDescent="0.2">
      <c r="A16" s="24" t="s">
        <v>69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70</v>
      </c>
      <c r="B17" s="6">
        <v>4120</v>
      </c>
      <c r="C17" s="6">
        <v>0</v>
      </c>
      <c r="D17" s="6">
        <f t="shared" si="0"/>
        <v>4120</v>
      </c>
      <c r="E17" s="6">
        <v>0</v>
      </c>
      <c r="F17" s="6">
        <v>0</v>
      </c>
      <c r="G17" s="6">
        <f t="shared" si="1"/>
        <v>4120</v>
      </c>
      <c r="H17" s="11">
        <v>2400</v>
      </c>
    </row>
    <row r="18" spans="1:8" x14ac:dyDescent="0.2">
      <c r="A18" s="24" t="s">
        <v>71</v>
      </c>
      <c r="B18" s="6">
        <v>88000</v>
      </c>
      <c r="C18" s="6">
        <v>0</v>
      </c>
      <c r="D18" s="6">
        <f t="shared" si="0"/>
        <v>88000</v>
      </c>
      <c r="E18" s="6">
        <v>9976</v>
      </c>
      <c r="F18" s="6">
        <v>9976</v>
      </c>
      <c r="G18" s="6">
        <f t="shared" si="1"/>
        <v>78024</v>
      </c>
      <c r="H18" s="11">
        <v>2500</v>
      </c>
    </row>
    <row r="19" spans="1:8" x14ac:dyDescent="0.2">
      <c r="A19" s="24" t="s">
        <v>72</v>
      </c>
      <c r="B19" s="6">
        <v>355750</v>
      </c>
      <c r="C19" s="6">
        <v>0</v>
      </c>
      <c r="D19" s="6">
        <f t="shared" si="0"/>
        <v>355750</v>
      </c>
      <c r="E19" s="6">
        <v>89769.02</v>
      </c>
      <c r="F19" s="6">
        <v>89769.02</v>
      </c>
      <c r="G19" s="6">
        <f t="shared" si="1"/>
        <v>265980.98</v>
      </c>
      <c r="H19" s="11">
        <v>2600</v>
      </c>
    </row>
    <row r="20" spans="1:8" x14ac:dyDescent="0.2">
      <c r="A20" s="24" t="s">
        <v>73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156349.5</v>
      </c>
      <c r="C22" s="6">
        <v>0</v>
      </c>
      <c r="D22" s="6">
        <f t="shared" si="0"/>
        <v>156349.5</v>
      </c>
      <c r="E22" s="6">
        <v>12645.38</v>
      </c>
      <c r="F22" s="6">
        <v>12645.38</v>
      </c>
      <c r="G22" s="6">
        <f t="shared" si="1"/>
        <v>143704.12</v>
      </c>
      <c r="H22" s="11">
        <v>2900</v>
      </c>
    </row>
    <row r="23" spans="1:8" x14ac:dyDescent="0.2">
      <c r="A23" s="22" t="s">
        <v>59</v>
      </c>
      <c r="B23" s="16">
        <f>SUM(B24:B32)</f>
        <v>1254936.9100000001</v>
      </c>
      <c r="C23" s="16">
        <f>SUM(C24:C32)</f>
        <v>1618.25</v>
      </c>
      <c r="D23" s="16">
        <f t="shared" si="0"/>
        <v>1256555.1600000001</v>
      </c>
      <c r="E23" s="16">
        <f>SUM(E24:E32)</f>
        <v>339515.24</v>
      </c>
      <c r="F23" s="16">
        <f>SUM(F24:F32)</f>
        <v>339515.24</v>
      </c>
      <c r="G23" s="16">
        <f t="shared" si="1"/>
        <v>917039.92000000016</v>
      </c>
      <c r="H23" s="23">
        <v>0</v>
      </c>
    </row>
    <row r="24" spans="1:8" x14ac:dyDescent="0.2">
      <c r="A24" s="24" t="s">
        <v>76</v>
      </c>
      <c r="B24" s="6">
        <v>246107.3</v>
      </c>
      <c r="C24" s="6">
        <v>0</v>
      </c>
      <c r="D24" s="6">
        <f t="shared" si="0"/>
        <v>246107.3</v>
      </c>
      <c r="E24" s="6">
        <v>64547.75</v>
      </c>
      <c r="F24" s="6">
        <v>64547.75</v>
      </c>
      <c r="G24" s="6">
        <f t="shared" si="1"/>
        <v>181559.55</v>
      </c>
      <c r="H24" s="11">
        <v>3100</v>
      </c>
    </row>
    <row r="25" spans="1:8" x14ac:dyDescent="0.2">
      <c r="A25" s="24" t="s">
        <v>77</v>
      </c>
      <c r="B25" s="6">
        <v>30900</v>
      </c>
      <c r="C25" s="6">
        <v>0</v>
      </c>
      <c r="D25" s="6">
        <f t="shared" si="0"/>
        <v>30900</v>
      </c>
      <c r="E25" s="6">
        <v>6960</v>
      </c>
      <c r="F25" s="6">
        <v>6960</v>
      </c>
      <c r="G25" s="6">
        <f t="shared" si="1"/>
        <v>23940</v>
      </c>
      <c r="H25" s="11">
        <v>3200</v>
      </c>
    </row>
    <row r="26" spans="1:8" x14ac:dyDescent="0.2">
      <c r="A26" s="24" t="s">
        <v>78</v>
      </c>
      <c r="B26" s="6">
        <v>6818.03</v>
      </c>
      <c r="C26" s="6">
        <v>0</v>
      </c>
      <c r="D26" s="6">
        <f t="shared" si="0"/>
        <v>6818.03</v>
      </c>
      <c r="E26" s="6">
        <v>0</v>
      </c>
      <c r="F26" s="6">
        <v>0</v>
      </c>
      <c r="G26" s="6">
        <f t="shared" si="1"/>
        <v>6818.03</v>
      </c>
      <c r="H26" s="11">
        <v>3300</v>
      </c>
    </row>
    <row r="27" spans="1:8" x14ac:dyDescent="0.2">
      <c r="A27" s="24" t="s">
        <v>79</v>
      </c>
      <c r="B27" s="6">
        <v>162980</v>
      </c>
      <c r="C27" s="6">
        <v>5618.25</v>
      </c>
      <c r="D27" s="6">
        <f t="shared" si="0"/>
        <v>168598.25</v>
      </c>
      <c r="E27" s="6">
        <v>115713.53</v>
      </c>
      <c r="F27" s="6">
        <v>115713.53</v>
      </c>
      <c r="G27" s="6">
        <f t="shared" si="1"/>
        <v>52884.72</v>
      </c>
      <c r="H27" s="11">
        <v>3400</v>
      </c>
    </row>
    <row r="28" spans="1:8" x14ac:dyDescent="0.2">
      <c r="A28" s="24" t="s">
        <v>80</v>
      </c>
      <c r="B28" s="6">
        <v>330635</v>
      </c>
      <c r="C28" s="6">
        <v>0</v>
      </c>
      <c r="D28" s="6">
        <f t="shared" si="0"/>
        <v>330635</v>
      </c>
      <c r="E28" s="6">
        <v>42238.64</v>
      </c>
      <c r="F28" s="6">
        <v>42238.64</v>
      </c>
      <c r="G28" s="6">
        <f t="shared" si="1"/>
        <v>288396.36</v>
      </c>
      <c r="H28" s="11">
        <v>3500</v>
      </c>
    </row>
    <row r="29" spans="1:8" x14ac:dyDescent="0.2">
      <c r="A29" s="24" t="s">
        <v>81</v>
      </c>
      <c r="B29" s="6">
        <v>29355</v>
      </c>
      <c r="C29" s="6">
        <v>0</v>
      </c>
      <c r="D29" s="6">
        <f t="shared" si="0"/>
        <v>29355</v>
      </c>
      <c r="E29" s="6">
        <v>7023.8</v>
      </c>
      <c r="F29" s="6">
        <v>7023.8</v>
      </c>
      <c r="G29" s="6">
        <f t="shared" si="1"/>
        <v>22331.200000000001</v>
      </c>
      <c r="H29" s="11">
        <v>3600</v>
      </c>
    </row>
    <row r="30" spans="1:8" x14ac:dyDescent="0.2">
      <c r="A30" s="24" t="s">
        <v>82</v>
      </c>
      <c r="B30" s="6">
        <v>20450</v>
      </c>
      <c r="C30" s="6">
        <v>0</v>
      </c>
      <c r="D30" s="6">
        <f t="shared" si="0"/>
        <v>20450</v>
      </c>
      <c r="E30" s="6">
        <v>1570</v>
      </c>
      <c r="F30" s="6">
        <v>1570</v>
      </c>
      <c r="G30" s="6">
        <f t="shared" si="1"/>
        <v>18880</v>
      </c>
      <c r="H30" s="11">
        <v>3700</v>
      </c>
    </row>
    <row r="31" spans="1:8" x14ac:dyDescent="0.2">
      <c r="A31" s="24" t="s">
        <v>83</v>
      </c>
      <c r="B31" s="6">
        <v>174936.6</v>
      </c>
      <c r="C31" s="6">
        <v>-4000</v>
      </c>
      <c r="D31" s="6">
        <f t="shared" si="0"/>
        <v>170936.6</v>
      </c>
      <c r="E31" s="6">
        <v>30127.52</v>
      </c>
      <c r="F31" s="6">
        <v>30127.52</v>
      </c>
      <c r="G31" s="6">
        <f t="shared" si="1"/>
        <v>140809.08000000002</v>
      </c>
      <c r="H31" s="11">
        <v>3800</v>
      </c>
    </row>
    <row r="32" spans="1:8" x14ac:dyDescent="0.2">
      <c r="A32" s="24" t="s">
        <v>18</v>
      </c>
      <c r="B32" s="6">
        <v>252754.98</v>
      </c>
      <c r="C32" s="6">
        <v>0</v>
      </c>
      <c r="D32" s="6">
        <f t="shared" si="0"/>
        <v>252754.98</v>
      </c>
      <c r="E32" s="6">
        <v>71334</v>
      </c>
      <c r="F32" s="6">
        <v>71334</v>
      </c>
      <c r="G32" s="6">
        <f t="shared" si="1"/>
        <v>181420.98</v>
      </c>
      <c r="H32" s="11">
        <v>3900</v>
      </c>
    </row>
    <row r="33" spans="1:8" x14ac:dyDescent="0.2">
      <c r="A33" s="22" t="s">
        <v>124</v>
      </c>
      <c r="B33" s="16">
        <f>SUM(B34:B42)</f>
        <v>134100</v>
      </c>
      <c r="C33" s="16">
        <f>SUM(C34:C42)</f>
        <v>0</v>
      </c>
      <c r="D33" s="16">
        <f t="shared" si="0"/>
        <v>134100</v>
      </c>
      <c r="E33" s="16">
        <f>SUM(E34:E42)</f>
        <v>43708.98</v>
      </c>
      <c r="F33" s="16">
        <f>SUM(F34:F42)</f>
        <v>43708.98</v>
      </c>
      <c r="G33" s="16">
        <f t="shared" si="1"/>
        <v>90391.01999999999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134100</v>
      </c>
      <c r="C37" s="6">
        <v>0</v>
      </c>
      <c r="D37" s="6">
        <f t="shared" si="0"/>
        <v>134100</v>
      </c>
      <c r="E37" s="6">
        <v>43708.98</v>
      </c>
      <c r="F37" s="6">
        <v>43708.98</v>
      </c>
      <c r="G37" s="6">
        <f t="shared" si="1"/>
        <v>90391.01999999999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24677</v>
      </c>
      <c r="C43" s="16">
        <f>SUM(C44:C52)</f>
        <v>0</v>
      </c>
      <c r="D43" s="16">
        <f t="shared" si="0"/>
        <v>24677</v>
      </c>
      <c r="E43" s="16">
        <f>SUM(E44:E52)</f>
        <v>0</v>
      </c>
      <c r="F43" s="16">
        <f>SUM(F44:F52)</f>
        <v>0</v>
      </c>
      <c r="G43" s="16">
        <f t="shared" si="1"/>
        <v>24677</v>
      </c>
      <c r="H43" s="23">
        <v>0</v>
      </c>
    </row>
    <row r="44" spans="1:8" x14ac:dyDescent="0.2">
      <c r="A44" s="5" t="s">
        <v>91</v>
      </c>
      <c r="B44" s="6">
        <v>24677</v>
      </c>
      <c r="C44" s="6">
        <v>0</v>
      </c>
      <c r="D44" s="6">
        <f t="shared" si="0"/>
        <v>24677</v>
      </c>
      <c r="E44" s="6">
        <v>0</v>
      </c>
      <c r="F44" s="6">
        <v>0</v>
      </c>
      <c r="G44" s="6">
        <f t="shared" si="1"/>
        <v>24677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13036699</v>
      </c>
      <c r="C77" s="18">
        <f t="shared" si="4"/>
        <v>0</v>
      </c>
      <c r="D77" s="18">
        <f t="shared" si="4"/>
        <v>13036699</v>
      </c>
      <c r="E77" s="18">
        <f t="shared" si="4"/>
        <v>2837332.7400000007</v>
      </c>
      <c r="F77" s="18">
        <f t="shared" si="4"/>
        <v>2837332.7400000007</v>
      </c>
      <c r="G77" s="18">
        <f t="shared" si="4"/>
        <v>10199366.26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  <row r="83" spans="1:6" x14ac:dyDescent="0.2">
      <c r="A83" s="2" t="s">
        <v>144</v>
      </c>
      <c r="B83" s="2"/>
      <c r="C83" s="2"/>
      <c r="D83" s="2" t="s">
        <v>145</v>
      </c>
      <c r="E83" s="2"/>
      <c r="F83" s="2"/>
    </row>
    <row r="84" spans="1:6" x14ac:dyDescent="0.2">
      <c r="A84" s="2" t="s">
        <v>146</v>
      </c>
      <c r="B84" s="2"/>
      <c r="C84" s="2"/>
      <c r="D84" s="40" t="s">
        <v>147</v>
      </c>
      <c r="E84" s="40"/>
      <c r="F84" s="40"/>
    </row>
    <row r="85" spans="1:6" x14ac:dyDescent="0.2">
      <c r="A85" s="2" t="s">
        <v>148</v>
      </c>
      <c r="B85" s="2"/>
      <c r="C85" s="2"/>
      <c r="D85" s="40" t="s">
        <v>149</v>
      </c>
      <c r="E85" s="40"/>
      <c r="F85" s="40"/>
    </row>
  </sheetData>
  <sheetProtection formatCells="0" formatColumns="0" formatRows="0" autoFilter="0"/>
  <mergeCells count="6">
    <mergeCell ref="D85:F85"/>
    <mergeCell ref="A1:G1"/>
    <mergeCell ref="B2:F2"/>
    <mergeCell ref="G2:G3"/>
    <mergeCell ref="A2:A4"/>
    <mergeCell ref="D84:F84"/>
  </mergeCells>
  <printOptions horizontalCentered="1"/>
  <pageMargins left="0.31496062992125984" right="0.31496062992125984" top="0.35433070866141736" bottom="0.35433070866141736" header="0.31496062992125984" footer="0.31496062992125984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workbookViewId="0">
      <selection activeCell="A23" sqref="A23:F2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130</v>
      </c>
      <c r="B1" s="32"/>
      <c r="C1" s="32"/>
      <c r="D1" s="32"/>
      <c r="E1" s="32"/>
      <c r="F1" s="32"/>
      <c r="G1" s="33"/>
    </row>
    <row r="2" spans="1:7" x14ac:dyDescent="0.2">
      <c r="A2" s="37"/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13012022</v>
      </c>
      <c r="C5" s="19">
        <v>0</v>
      </c>
      <c r="D5" s="19">
        <f>B5+C5</f>
        <v>13012022</v>
      </c>
      <c r="E5" s="19">
        <v>2837332.74</v>
      </c>
      <c r="F5" s="19">
        <v>2837332.74</v>
      </c>
      <c r="G5" s="19">
        <f>D5-E5</f>
        <v>10174689.26</v>
      </c>
    </row>
    <row r="6" spans="1:7" x14ac:dyDescent="0.2">
      <c r="A6" s="7" t="s">
        <v>1</v>
      </c>
      <c r="B6" s="19">
        <v>24677</v>
      </c>
      <c r="C6" s="19">
        <v>0</v>
      </c>
      <c r="D6" s="19">
        <f>B6+C6</f>
        <v>24677</v>
      </c>
      <c r="E6" s="19">
        <v>0</v>
      </c>
      <c r="F6" s="19">
        <v>0</v>
      </c>
      <c r="G6" s="19">
        <f>D6-E6</f>
        <v>24677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13036699</v>
      </c>
      <c r="C10" s="18">
        <f t="shared" si="0"/>
        <v>0</v>
      </c>
      <c r="D10" s="18">
        <f t="shared" si="0"/>
        <v>13036699</v>
      </c>
      <c r="E10" s="18">
        <f t="shared" si="0"/>
        <v>2837332.74</v>
      </c>
      <c r="F10" s="18">
        <f t="shared" si="0"/>
        <v>2837332.74</v>
      </c>
      <c r="G10" s="18">
        <f t="shared" si="0"/>
        <v>10199366.26</v>
      </c>
    </row>
    <row r="23" spans="1:6" x14ac:dyDescent="0.2">
      <c r="A23" s="2" t="s">
        <v>144</v>
      </c>
      <c r="B23" s="2"/>
      <c r="C23" s="2"/>
      <c r="D23" s="2" t="s">
        <v>145</v>
      </c>
      <c r="E23" s="2"/>
      <c r="F23" s="2"/>
    </row>
    <row r="24" spans="1:6" x14ac:dyDescent="0.2">
      <c r="A24" s="2" t="s">
        <v>146</v>
      </c>
      <c r="B24" s="2"/>
      <c r="C24" s="2"/>
      <c r="D24" s="40" t="s">
        <v>147</v>
      </c>
      <c r="E24" s="40"/>
      <c r="F24" s="40"/>
    </row>
    <row r="25" spans="1:6" x14ac:dyDescent="0.2">
      <c r="A25" s="2" t="s">
        <v>148</v>
      </c>
      <c r="B25" s="2"/>
      <c r="C25" s="2"/>
      <c r="D25" s="40" t="s">
        <v>149</v>
      </c>
      <c r="E25" s="40"/>
      <c r="F25" s="40"/>
    </row>
  </sheetData>
  <sheetProtection formatCells="0" formatColumns="0" formatRows="0" autoFilter="0"/>
  <mergeCells count="6">
    <mergeCell ref="D25:F25"/>
    <mergeCell ref="B2:F2"/>
    <mergeCell ref="G2:G3"/>
    <mergeCell ref="A2:A4"/>
    <mergeCell ref="A1:G1"/>
    <mergeCell ref="D24:F2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sqref="A1:G51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4" t="s">
        <v>140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3457568.87</v>
      </c>
      <c r="C6" s="6">
        <v>0</v>
      </c>
      <c r="D6" s="6">
        <f>B6+C6</f>
        <v>3457568.87</v>
      </c>
      <c r="E6" s="6">
        <v>834940.06</v>
      </c>
      <c r="F6" s="6">
        <v>834940.06</v>
      </c>
      <c r="G6" s="6">
        <f>D6-E6</f>
        <v>2622628.81</v>
      </c>
    </row>
    <row r="7" spans="1:7" x14ac:dyDescent="0.2">
      <c r="A7" s="27" t="s">
        <v>132</v>
      </c>
      <c r="B7" s="6">
        <v>892597.27</v>
      </c>
      <c r="C7" s="6">
        <v>0</v>
      </c>
      <c r="D7" s="6">
        <f t="shared" ref="D7:D12" si="0">B7+C7</f>
        <v>892597.27</v>
      </c>
      <c r="E7" s="6">
        <v>184112.38</v>
      </c>
      <c r="F7" s="6">
        <v>184112.38</v>
      </c>
      <c r="G7" s="6">
        <f t="shared" ref="G7:G12" si="1">D7-E7</f>
        <v>708484.89</v>
      </c>
    </row>
    <row r="8" spans="1:7" x14ac:dyDescent="0.2">
      <c r="A8" s="27" t="s">
        <v>133</v>
      </c>
      <c r="B8" s="6">
        <v>1227147.67</v>
      </c>
      <c r="C8" s="6">
        <v>0</v>
      </c>
      <c r="D8" s="6">
        <f t="shared" si="0"/>
        <v>1227147.67</v>
      </c>
      <c r="E8" s="6">
        <v>240406</v>
      </c>
      <c r="F8" s="6">
        <v>240406</v>
      </c>
      <c r="G8" s="6">
        <f t="shared" si="1"/>
        <v>986741.66999999993</v>
      </c>
    </row>
    <row r="9" spans="1:7" x14ac:dyDescent="0.2">
      <c r="A9" s="27" t="s">
        <v>134</v>
      </c>
      <c r="B9" s="6">
        <v>1981687.03</v>
      </c>
      <c r="C9" s="6">
        <v>0</v>
      </c>
      <c r="D9" s="6">
        <f t="shared" si="0"/>
        <v>1981687.03</v>
      </c>
      <c r="E9" s="6">
        <v>319608.43</v>
      </c>
      <c r="F9" s="6">
        <v>319608.43</v>
      </c>
      <c r="G9" s="6">
        <f t="shared" si="1"/>
        <v>1662078.6</v>
      </c>
    </row>
    <row r="10" spans="1:7" x14ac:dyDescent="0.2">
      <c r="A10" s="27" t="s">
        <v>135</v>
      </c>
      <c r="B10" s="6">
        <v>2321043.66</v>
      </c>
      <c r="C10" s="6">
        <v>0</v>
      </c>
      <c r="D10" s="6">
        <f t="shared" si="0"/>
        <v>2321043.66</v>
      </c>
      <c r="E10" s="6">
        <v>539976.57999999996</v>
      </c>
      <c r="F10" s="6">
        <v>539976.57999999996</v>
      </c>
      <c r="G10" s="6">
        <f t="shared" si="1"/>
        <v>1781067.08</v>
      </c>
    </row>
    <row r="11" spans="1:7" x14ac:dyDescent="0.2">
      <c r="A11" s="27" t="s">
        <v>136</v>
      </c>
      <c r="B11" s="6">
        <v>740204.98</v>
      </c>
      <c r="C11" s="6">
        <v>0</v>
      </c>
      <c r="D11" s="6">
        <f t="shared" si="0"/>
        <v>740204.98</v>
      </c>
      <c r="E11" s="6">
        <v>144387.15</v>
      </c>
      <c r="F11" s="6">
        <v>144387.15</v>
      </c>
      <c r="G11" s="6">
        <f t="shared" si="1"/>
        <v>595817.82999999996</v>
      </c>
    </row>
    <row r="12" spans="1:7" x14ac:dyDescent="0.2">
      <c r="A12" s="27" t="s">
        <v>137</v>
      </c>
      <c r="B12" s="6">
        <v>639141.34</v>
      </c>
      <c r="C12" s="6">
        <v>0</v>
      </c>
      <c r="D12" s="6">
        <f t="shared" si="0"/>
        <v>639141.34</v>
      </c>
      <c r="E12" s="6">
        <v>141954.56</v>
      </c>
      <c r="F12" s="6">
        <v>141954.56</v>
      </c>
      <c r="G12" s="6">
        <f t="shared" si="1"/>
        <v>497186.77999999997</v>
      </c>
    </row>
    <row r="13" spans="1:7" x14ac:dyDescent="0.2">
      <c r="A13" s="27" t="s">
        <v>138</v>
      </c>
      <c r="B13" s="6">
        <v>1243046.81</v>
      </c>
      <c r="C13" s="6">
        <v>0</v>
      </c>
      <c r="D13" s="6">
        <f t="shared" ref="D13" si="2">B13+C13</f>
        <v>1243046.81</v>
      </c>
      <c r="E13" s="6">
        <v>310532.88</v>
      </c>
      <c r="F13" s="6">
        <v>310532.88</v>
      </c>
      <c r="G13" s="6">
        <f t="shared" ref="G13" si="3">D13-E13</f>
        <v>932513.93</v>
      </c>
    </row>
    <row r="14" spans="1:7" x14ac:dyDescent="0.2">
      <c r="A14" s="27" t="s">
        <v>139</v>
      </c>
      <c r="B14" s="6">
        <v>534261.37</v>
      </c>
      <c r="C14" s="6">
        <v>0</v>
      </c>
      <c r="D14" s="6">
        <f t="shared" ref="D14" si="4">B14+C14</f>
        <v>534261.37</v>
      </c>
      <c r="E14" s="6">
        <v>121414.7</v>
      </c>
      <c r="F14" s="6">
        <v>121414.7</v>
      </c>
      <c r="G14" s="6">
        <f t="shared" ref="G14" si="5">D14-E14</f>
        <v>412846.67</v>
      </c>
    </row>
    <row r="15" spans="1:7" x14ac:dyDescent="0.2">
      <c r="A15" s="27"/>
      <c r="B15" s="6"/>
      <c r="C15" s="6"/>
      <c r="D15" s="6"/>
      <c r="E15" s="6"/>
      <c r="F15" s="6"/>
      <c r="G15" s="6"/>
    </row>
    <row r="16" spans="1:7" x14ac:dyDescent="0.2">
      <c r="A16" s="13" t="s">
        <v>50</v>
      </c>
      <c r="B16" s="21">
        <f t="shared" ref="B16:G16" si="6">SUM(B6:B15)</f>
        <v>13036699</v>
      </c>
      <c r="C16" s="21">
        <f t="shared" si="6"/>
        <v>0</v>
      </c>
      <c r="D16" s="21">
        <f t="shared" si="6"/>
        <v>13036699</v>
      </c>
      <c r="E16" s="21">
        <f t="shared" si="6"/>
        <v>2837332.7399999998</v>
      </c>
      <c r="F16" s="21">
        <f t="shared" si="6"/>
        <v>2837332.7399999998</v>
      </c>
      <c r="G16" s="21">
        <f t="shared" si="6"/>
        <v>10199366.26</v>
      </c>
    </row>
    <row r="19" spans="1:7" ht="45" customHeight="1" x14ac:dyDescent="0.2">
      <c r="A19" s="34" t="s">
        <v>141</v>
      </c>
      <c r="B19" s="32"/>
      <c r="C19" s="32"/>
      <c r="D19" s="32"/>
      <c r="E19" s="32"/>
      <c r="F19" s="32"/>
      <c r="G19" s="33"/>
    </row>
    <row r="20" spans="1:7" x14ac:dyDescent="0.2">
      <c r="A20" s="37" t="s">
        <v>51</v>
      </c>
      <c r="B20" s="34" t="s">
        <v>57</v>
      </c>
      <c r="C20" s="32"/>
      <c r="D20" s="32"/>
      <c r="E20" s="32"/>
      <c r="F20" s="33"/>
      <c r="G20" s="35" t="s">
        <v>56</v>
      </c>
    </row>
    <row r="21" spans="1:7" ht="20.399999999999999" x14ac:dyDescent="0.2">
      <c r="A21" s="38"/>
      <c r="B21" s="3" t="s">
        <v>52</v>
      </c>
      <c r="C21" s="3" t="s">
        <v>117</v>
      </c>
      <c r="D21" s="3" t="s">
        <v>53</v>
      </c>
      <c r="E21" s="3" t="s">
        <v>54</v>
      </c>
      <c r="F21" s="3" t="s">
        <v>55</v>
      </c>
      <c r="G21" s="36"/>
    </row>
    <row r="22" spans="1:7" x14ac:dyDescent="0.2">
      <c r="A22" s="39"/>
      <c r="B22" s="4">
        <v>1</v>
      </c>
      <c r="C22" s="4">
        <v>2</v>
      </c>
      <c r="D22" s="4" t="s">
        <v>118</v>
      </c>
      <c r="E22" s="4">
        <v>4</v>
      </c>
      <c r="F22" s="4">
        <v>5</v>
      </c>
      <c r="G22" s="4" t="s">
        <v>119</v>
      </c>
    </row>
    <row r="23" spans="1:7" x14ac:dyDescent="0.2">
      <c r="A23" s="28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">
      <c r="A24" s="28" t="s">
        <v>9</v>
      </c>
      <c r="B24" s="6">
        <v>0</v>
      </c>
      <c r="C24" s="6">
        <v>0</v>
      </c>
      <c r="D24" s="6">
        <f t="shared" ref="D24:D26" si="7">B24+C24</f>
        <v>0</v>
      </c>
      <c r="E24" s="6">
        <v>0</v>
      </c>
      <c r="F24" s="6">
        <v>0</v>
      </c>
      <c r="G24" s="6">
        <f t="shared" ref="G24:G26" si="8">D24-E24</f>
        <v>0</v>
      </c>
    </row>
    <row r="25" spans="1:7" x14ac:dyDescent="0.2">
      <c r="A25" s="28" t="s">
        <v>10</v>
      </c>
      <c r="B25" s="6">
        <v>0</v>
      </c>
      <c r="C25" s="6">
        <v>0</v>
      </c>
      <c r="D25" s="6">
        <f t="shared" si="7"/>
        <v>0</v>
      </c>
      <c r="E25" s="6">
        <v>0</v>
      </c>
      <c r="F25" s="6">
        <v>0</v>
      </c>
      <c r="G25" s="6">
        <f t="shared" si="8"/>
        <v>0</v>
      </c>
    </row>
    <row r="26" spans="1:7" x14ac:dyDescent="0.2">
      <c r="A26" s="28" t="s">
        <v>121</v>
      </c>
      <c r="B26" s="6">
        <v>0</v>
      </c>
      <c r="C26" s="6">
        <v>0</v>
      </c>
      <c r="D26" s="6">
        <f t="shared" si="7"/>
        <v>0</v>
      </c>
      <c r="E26" s="6">
        <v>0</v>
      </c>
      <c r="F26" s="6">
        <v>0</v>
      </c>
      <c r="G26" s="6">
        <f t="shared" si="8"/>
        <v>0</v>
      </c>
    </row>
    <row r="27" spans="1:7" x14ac:dyDescent="0.2">
      <c r="A27" s="13" t="s">
        <v>50</v>
      </c>
      <c r="B27" s="21">
        <f t="shared" ref="B27:G27" si="9">SUM(B23:B26)</f>
        <v>0</v>
      </c>
      <c r="C27" s="21">
        <f t="shared" si="9"/>
        <v>0</v>
      </c>
      <c r="D27" s="21">
        <f t="shared" si="9"/>
        <v>0</v>
      </c>
      <c r="E27" s="21">
        <f t="shared" si="9"/>
        <v>0</v>
      </c>
      <c r="F27" s="21">
        <f t="shared" si="9"/>
        <v>0</v>
      </c>
      <c r="G27" s="21">
        <f t="shared" si="9"/>
        <v>0</v>
      </c>
    </row>
    <row r="30" spans="1:7" ht="45" customHeight="1" x14ac:dyDescent="0.2">
      <c r="A30" s="34" t="s">
        <v>142</v>
      </c>
      <c r="B30" s="32"/>
      <c r="C30" s="32"/>
      <c r="D30" s="32"/>
      <c r="E30" s="32"/>
      <c r="F30" s="32"/>
      <c r="G30" s="33"/>
    </row>
    <row r="31" spans="1:7" x14ac:dyDescent="0.2">
      <c r="A31" s="37" t="s">
        <v>51</v>
      </c>
      <c r="B31" s="34" t="s">
        <v>57</v>
      </c>
      <c r="C31" s="32"/>
      <c r="D31" s="32"/>
      <c r="E31" s="32"/>
      <c r="F31" s="33"/>
      <c r="G31" s="35" t="s">
        <v>56</v>
      </c>
    </row>
    <row r="32" spans="1:7" ht="20.399999999999999" x14ac:dyDescent="0.2">
      <c r="A32" s="38"/>
      <c r="B32" s="3" t="s">
        <v>52</v>
      </c>
      <c r="C32" s="3" t="s">
        <v>117</v>
      </c>
      <c r="D32" s="3" t="s">
        <v>53</v>
      </c>
      <c r="E32" s="3" t="s">
        <v>54</v>
      </c>
      <c r="F32" s="3" t="s">
        <v>55</v>
      </c>
      <c r="G32" s="36"/>
    </row>
    <row r="33" spans="1:7" x14ac:dyDescent="0.2">
      <c r="A33" s="39"/>
      <c r="B33" s="4">
        <v>1</v>
      </c>
      <c r="C33" s="4">
        <v>2</v>
      </c>
      <c r="D33" s="4" t="s">
        <v>118</v>
      </c>
      <c r="E33" s="4">
        <v>4</v>
      </c>
      <c r="F33" s="4">
        <v>5</v>
      </c>
      <c r="G33" s="4" t="s">
        <v>119</v>
      </c>
    </row>
    <row r="34" spans="1:7" x14ac:dyDescent="0.2">
      <c r="A34" s="29" t="s">
        <v>12</v>
      </c>
      <c r="B34" s="6">
        <v>13036699</v>
      </c>
      <c r="C34" s="6">
        <v>0</v>
      </c>
      <c r="D34" s="6">
        <f t="shared" ref="D34:D40" si="10">B34+C34</f>
        <v>13036699</v>
      </c>
      <c r="E34" s="6">
        <v>2837332.74</v>
      </c>
      <c r="F34" s="6">
        <v>2837332.74</v>
      </c>
      <c r="G34" s="6">
        <f t="shared" ref="G34:G40" si="11">D34-E34</f>
        <v>10199366.26</v>
      </c>
    </row>
    <row r="35" spans="1:7" x14ac:dyDescent="0.2">
      <c r="A35" s="29" t="s">
        <v>11</v>
      </c>
      <c r="B35" s="6">
        <v>0</v>
      </c>
      <c r="C35" s="6">
        <v>0</v>
      </c>
      <c r="D35" s="6">
        <f t="shared" si="10"/>
        <v>0</v>
      </c>
      <c r="E35" s="6">
        <v>0</v>
      </c>
      <c r="F35" s="6">
        <v>0</v>
      </c>
      <c r="G35" s="6">
        <f t="shared" si="11"/>
        <v>0</v>
      </c>
    </row>
    <row r="36" spans="1:7" ht="20.399999999999999" x14ac:dyDescent="0.2">
      <c r="A36" s="29" t="s">
        <v>13</v>
      </c>
      <c r="B36" s="6">
        <v>0</v>
      </c>
      <c r="C36" s="6">
        <v>0</v>
      </c>
      <c r="D36" s="6">
        <f t="shared" si="10"/>
        <v>0</v>
      </c>
      <c r="E36" s="6">
        <v>0</v>
      </c>
      <c r="F36" s="6">
        <v>0</v>
      </c>
      <c r="G36" s="6">
        <f t="shared" si="11"/>
        <v>0</v>
      </c>
    </row>
    <row r="37" spans="1:7" x14ac:dyDescent="0.2">
      <c r="A37" s="29" t="s">
        <v>25</v>
      </c>
      <c r="B37" s="6">
        <v>0</v>
      </c>
      <c r="C37" s="6">
        <v>0</v>
      </c>
      <c r="D37" s="6">
        <f t="shared" si="10"/>
        <v>0</v>
      </c>
      <c r="E37" s="6">
        <v>0</v>
      </c>
      <c r="F37" s="6">
        <v>0</v>
      </c>
      <c r="G37" s="6">
        <f t="shared" si="11"/>
        <v>0</v>
      </c>
    </row>
    <row r="38" spans="1:7" ht="11.25" customHeight="1" x14ac:dyDescent="0.2">
      <c r="A38" s="29" t="s">
        <v>26</v>
      </c>
      <c r="B38" s="6">
        <v>0</v>
      </c>
      <c r="C38" s="6">
        <v>0</v>
      </c>
      <c r="D38" s="6">
        <f t="shared" si="10"/>
        <v>0</v>
      </c>
      <c r="E38" s="6">
        <v>0</v>
      </c>
      <c r="F38" s="6">
        <v>0</v>
      </c>
      <c r="G38" s="6">
        <f t="shared" si="11"/>
        <v>0</v>
      </c>
    </row>
    <row r="39" spans="1:7" x14ac:dyDescent="0.2">
      <c r="A39" s="29" t="s">
        <v>128</v>
      </c>
      <c r="B39" s="6">
        <v>0</v>
      </c>
      <c r="C39" s="6">
        <v>0</v>
      </c>
      <c r="D39" s="6">
        <f t="shared" si="10"/>
        <v>0</v>
      </c>
      <c r="E39" s="6">
        <v>0</v>
      </c>
      <c r="F39" s="6">
        <v>0</v>
      </c>
      <c r="G39" s="6">
        <f t="shared" si="11"/>
        <v>0</v>
      </c>
    </row>
    <row r="40" spans="1:7" x14ac:dyDescent="0.2">
      <c r="A40" s="29" t="s">
        <v>14</v>
      </c>
      <c r="B40" s="6">
        <v>0</v>
      </c>
      <c r="C40" s="6">
        <v>0</v>
      </c>
      <c r="D40" s="6">
        <f t="shared" si="10"/>
        <v>0</v>
      </c>
      <c r="E40" s="6">
        <v>0</v>
      </c>
      <c r="F40" s="6">
        <v>0</v>
      </c>
      <c r="G40" s="6">
        <f t="shared" si="11"/>
        <v>0</v>
      </c>
    </row>
    <row r="41" spans="1:7" x14ac:dyDescent="0.2">
      <c r="A41" s="13" t="s">
        <v>50</v>
      </c>
      <c r="B41" s="21">
        <f t="shared" ref="B41:G41" si="12">SUM(B34:B40)</f>
        <v>13036699</v>
      </c>
      <c r="C41" s="21">
        <f t="shared" si="12"/>
        <v>0</v>
      </c>
      <c r="D41" s="21">
        <f t="shared" si="12"/>
        <v>13036699</v>
      </c>
      <c r="E41" s="21">
        <f t="shared" si="12"/>
        <v>2837332.74</v>
      </c>
      <c r="F41" s="21">
        <f t="shared" si="12"/>
        <v>2837332.74</v>
      </c>
      <c r="G41" s="21">
        <f t="shared" si="12"/>
        <v>10199366.26</v>
      </c>
    </row>
    <row r="43" spans="1:7" x14ac:dyDescent="0.2">
      <c r="A43" s="1" t="s">
        <v>120</v>
      </c>
    </row>
    <row r="48" spans="1:7" x14ac:dyDescent="0.2">
      <c r="A48" s="2" t="s">
        <v>144</v>
      </c>
      <c r="B48" s="2"/>
      <c r="C48" s="2"/>
      <c r="D48" s="2" t="s">
        <v>145</v>
      </c>
      <c r="E48" s="2"/>
      <c r="F48" s="2"/>
    </row>
    <row r="49" spans="1:6" x14ac:dyDescent="0.2">
      <c r="A49" s="2" t="s">
        <v>146</v>
      </c>
      <c r="B49" s="2"/>
      <c r="C49" s="2"/>
      <c r="D49" s="40" t="s">
        <v>147</v>
      </c>
      <c r="E49" s="40"/>
      <c r="F49" s="40"/>
    </row>
    <row r="50" spans="1:6" x14ac:dyDescent="0.2">
      <c r="A50" s="2" t="s">
        <v>148</v>
      </c>
      <c r="B50" s="2"/>
      <c r="C50" s="2"/>
      <c r="D50" s="40" t="s">
        <v>149</v>
      </c>
      <c r="E50" s="40"/>
      <c r="F50" s="40"/>
    </row>
  </sheetData>
  <sheetProtection formatCells="0" formatColumns="0" formatRows="0" insertRows="0" deleteRows="0" autoFilter="0"/>
  <mergeCells count="14">
    <mergeCell ref="D49:F49"/>
    <mergeCell ref="D50:F50"/>
    <mergeCell ref="B2:F2"/>
    <mergeCell ref="G2:G3"/>
    <mergeCell ref="A1:G1"/>
    <mergeCell ref="A19:G19"/>
    <mergeCell ref="A2:A4"/>
    <mergeCell ref="B31:F31"/>
    <mergeCell ref="G31:G32"/>
    <mergeCell ref="B20:F20"/>
    <mergeCell ref="G20:G21"/>
    <mergeCell ref="A30:G30"/>
    <mergeCell ref="A20:A22"/>
    <mergeCell ref="A31:A3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34" t="s">
        <v>143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5299393.6500000004</v>
      </c>
      <c r="C5" s="16">
        <f t="shared" si="0"/>
        <v>0</v>
      </c>
      <c r="D5" s="16">
        <f t="shared" si="0"/>
        <v>5299393.6500000004</v>
      </c>
      <c r="E5" s="16">
        <f t="shared" si="0"/>
        <v>1274588.52</v>
      </c>
      <c r="F5" s="16">
        <f t="shared" si="0"/>
        <v>1274588.52</v>
      </c>
      <c r="G5" s="16">
        <f t="shared" si="0"/>
        <v>4024805.1300000004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5299393.6500000004</v>
      </c>
      <c r="C10" s="6">
        <v>0</v>
      </c>
      <c r="D10" s="6">
        <f t="shared" si="1"/>
        <v>5299393.6500000004</v>
      </c>
      <c r="E10" s="6">
        <v>1274588.52</v>
      </c>
      <c r="F10" s="6">
        <v>1274588.52</v>
      </c>
      <c r="G10" s="6">
        <f t="shared" si="2"/>
        <v>4024805.1300000004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7737305.3499999996</v>
      </c>
      <c r="C14" s="16">
        <f t="shared" si="3"/>
        <v>0</v>
      </c>
      <c r="D14" s="16">
        <f t="shared" si="3"/>
        <v>7737305.3499999996</v>
      </c>
      <c r="E14" s="16">
        <f t="shared" si="3"/>
        <v>1562744.2200000002</v>
      </c>
      <c r="F14" s="16">
        <f t="shared" si="3"/>
        <v>1562744.2200000002</v>
      </c>
      <c r="G14" s="16">
        <f t="shared" si="3"/>
        <v>6174561.1299999999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740204.98</v>
      </c>
      <c r="C16" s="6">
        <v>0</v>
      </c>
      <c r="D16" s="6">
        <f t="shared" ref="D16:D21" si="5">B16+C16</f>
        <v>740204.98</v>
      </c>
      <c r="E16" s="6">
        <v>144387.15</v>
      </c>
      <c r="F16" s="6">
        <v>144387.15</v>
      </c>
      <c r="G16" s="6">
        <f t="shared" si="4"/>
        <v>595817.82999999996</v>
      </c>
    </row>
    <row r="17" spans="1:7" x14ac:dyDescent="0.2">
      <c r="A17" s="30" t="s">
        <v>20</v>
      </c>
      <c r="B17" s="6">
        <v>1981687.03</v>
      </c>
      <c r="C17" s="6">
        <v>0</v>
      </c>
      <c r="D17" s="6">
        <f t="shared" si="5"/>
        <v>1981687.03</v>
      </c>
      <c r="E17" s="6">
        <v>319608.43</v>
      </c>
      <c r="F17" s="6">
        <v>319608.43</v>
      </c>
      <c r="G17" s="6">
        <f t="shared" si="4"/>
        <v>1662078.6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4536194.46</v>
      </c>
      <c r="C20" s="6">
        <v>0</v>
      </c>
      <c r="D20" s="6">
        <f t="shared" si="5"/>
        <v>4536194.46</v>
      </c>
      <c r="E20" s="6">
        <v>998420.52</v>
      </c>
      <c r="F20" s="6">
        <v>998420.52</v>
      </c>
      <c r="G20" s="6">
        <f t="shared" si="4"/>
        <v>3537773.94</v>
      </c>
    </row>
    <row r="21" spans="1:7" x14ac:dyDescent="0.2">
      <c r="A21" s="30" t="s">
        <v>4</v>
      </c>
      <c r="B21" s="6">
        <v>479218.88</v>
      </c>
      <c r="C21" s="6">
        <v>0</v>
      </c>
      <c r="D21" s="6">
        <f t="shared" si="5"/>
        <v>479218.88</v>
      </c>
      <c r="E21" s="6">
        <v>100328.12</v>
      </c>
      <c r="F21" s="6">
        <v>100328.12</v>
      </c>
      <c r="G21" s="6">
        <f t="shared" si="4"/>
        <v>378890.76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13036699</v>
      </c>
      <c r="C37" s="21">
        <f t="shared" si="12"/>
        <v>0</v>
      </c>
      <c r="D37" s="21">
        <f t="shared" si="12"/>
        <v>13036699</v>
      </c>
      <c r="E37" s="21">
        <f t="shared" si="12"/>
        <v>2837332.74</v>
      </c>
      <c r="F37" s="21">
        <f t="shared" si="12"/>
        <v>2837332.74</v>
      </c>
      <c r="G37" s="21">
        <f t="shared" si="12"/>
        <v>10199366.26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  <row r="44" spans="1:7" x14ac:dyDescent="0.2">
      <c r="A44" s="2" t="s">
        <v>144</v>
      </c>
      <c r="D44" s="2" t="s">
        <v>145</v>
      </c>
    </row>
    <row r="45" spans="1:7" x14ac:dyDescent="0.2">
      <c r="A45" s="2" t="s">
        <v>146</v>
      </c>
      <c r="D45" s="40" t="s">
        <v>147</v>
      </c>
      <c r="E45" s="40"/>
      <c r="F45" s="40"/>
    </row>
    <row r="46" spans="1:7" x14ac:dyDescent="0.2">
      <c r="A46" s="2" t="s">
        <v>148</v>
      </c>
      <c r="D46" s="40" t="s">
        <v>149</v>
      </c>
      <c r="E46" s="40"/>
      <c r="F46" s="40"/>
    </row>
  </sheetData>
  <sheetProtection formatCells="0" formatColumns="0" formatRows="0" autoFilter="0"/>
  <mergeCells count="6">
    <mergeCell ref="D46:F46"/>
    <mergeCell ref="B2:F2"/>
    <mergeCell ref="G2:G3"/>
    <mergeCell ref="A1:G1"/>
    <mergeCell ref="A2:A4"/>
    <mergeCell ref="D45:F4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2024-04-25T21:46:18Z</cp:lastPrinted>
  <dcterms:created xsi:type="dcterms:W3CDTF">2014-02-10T03:37:14Z</dcterms:created>
  <dcterms:modified xsi:type="dcterms:W3CDTF">2024-04-25T21:47:56Z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