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0FEF750D-0E2E-416D-958F-4B93DF76185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<sst xmlns="http://schemas.openxmlformats.org/spreadsheetml/2006/main" count="62" uniqueCount="54">
  <si>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</si>
  <si>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</si>
  <si>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</si>
  <si>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</si>
  <si>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</si>
  <si>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</si>
  <si>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</si>
  <si>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</si>
  <si>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</si>
  <si>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</si>
  <si>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</si>
  <si>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</si>
  <si>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</si>
  <si>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</si>
  <si>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</si>
  <si>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</si>
  <si>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</si>
  <si>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</si>
  <si>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</si>
  <si>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</si>
  <si>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</si>
  <si>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</si>
  <si>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</si>
  <si>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</si>
  <si>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</si>
  <si>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</si>
  <si>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</si>
  <si>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</si>
  <si>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</si>
  <si>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</si>
  <si>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</si>
  <si>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</si>
  <si>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</si>
  <si>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</si>
  <si>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</si>
  <si>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</si>
  <si>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</si>
  <si>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</si>
  <si>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</si>
  <si>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</si>
  <si>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</si>
  <si>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</si>
  <si>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</si>
  <si>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</si>
  <si>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</si>
  <si>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</si>
  <si>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</si>
  <si>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</si>
  <si>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</si>
  <si>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2023 AL 31 DE DICIEMBRE DEL 2023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</si>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</sst>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74</xdr:row>
      <xdr:rowOff>114300</xdr:rowOff>
    </xdr:from>
    <xdr:to>
      <xdr:col>0</xdr:col>
      <xdr:colOff>3429000</xdr:colOff>
      <xdr:row>74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9CAFBD4-D18C-42B4-8014-A01229732859}"/>
            </a:ext>
          </a:extLst>
        </xdr:cNvPr>
        <xdr:cNvCxnSpPr/>
      </xdr:nvCxnSpPr>
      <xdr:spPr>
        <a:xfrm>
          <a:off x="1228725" y="11515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85725</xdr:rowOff>
    </xdr:from>
    <xdr:to>
      <xdr:col>2</xdr:col>
      <xdr:colOff>1409700</xdr:colOff>
      <xdr:row>74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396180D-33A1-48D6-B190-50EBC2EBF619}"/>
            </a:ext>
          </a:extLst>
        </xdr:cNvPr>
        <xdr:cNvCxnSpPr/>
      </xdr:nvCxnSpPr>
      <xdr:spPr>
        <a:xfrm>
          <a:off x="5438775" y="11487150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topLeftCell="A49" zoomScaleNormal="100" workbookViewId="0">
      <selection activeCell="V2" sqref="V2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514743138.54000002</v>
      </c>
      <c r="C4" s="5">
        <f>SUM(C5:C14)</f>
        <v>423381948.86000001</v>
      </c>
    </row>
    <row r="5" spans="1:3" ht="11.25" customHeight="1" x14ac:dyDescent="0.2">
      <c r="A5" s="13" t="s">
        <v>2</v>
      </c>
      <c r="B5" s="6">
        <v>28327283.359999999</v>
      </c>
      <c r="C5" s="6">
        <v>28479468.239999998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4494648.87</v>
      </c>
      <c r="C7" s="6">
        <v>4136874.8</v>
      </c>
    </row>
    <row r="8" spans="1:3" ht="11.25" customHeight="1" x14ac:dyDescent="0.2">
      <c r="A8" s="13" t="s">
        <v>4</v>
      </c>
      <c r="B8" s="6">
        <v>9532596.1099999994</v>
      </c>
      <c r="C8" s="6">
        <v>9381033.9800000004</v>
      </c>
    </row>
    <row r="9" spans="1:3" ht="11.25" customHeight="1" x14ac:dyDescent="0.2">
      <c r="A9" s="13" t="s">
        <v>34</v>
      </c>
      <c r="B9" s="6">
        <v>9585608.5099999998</v>
      </c>
      <c r="C9" s="6">
        <v>8768669.9900000002</v>
      </c>
    </row>
    <row r="10" spans="1:3" ht="11.25" customHeight="1" x14ac:dyDescent="0.2">
      <c r="A10" s="13" t="s">
        <v>35</v>
      </c>
      <c r="B10" s="6">
        <v>5923437.5</v>
      </c>
      <c r="C10" s="6">
        <v>6761773.6799999997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1949.38</v>
      </c>
      <c r="C12" s="6">
        <v>363045.17</v>
      </c>
    </row>
    <row r="13" spans="1:3" ht="11.25" customHeight="1" x14ac:dyDescent="0.2">
      <c r="A13" s="13" t="s">
        <v>40</v>
      </c>
      <c r="B13" s="6">
        <v>450891693.22000003</v>
      </c>
      <c r="C13" s="6">
        <v>360686215.27999997</v>
      </c>
    </row>
    <row r="14" spans="1:3" ht="11.25" customHeight="1" x14ac:dyDescent="0.2">
      <c r="A14" s="13" t="s">
        <v>5</v>
      </c>
      <c r="B14" s="6">
        <v>5985921.5899999999</v>
      </c>
      <c r="C14" s="6">
        <v>4804867.72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450482488.80000001</v>
      </c>
      <c r="C16" s="5">
        <f>SUM(C17:C32)</f>
        <v>333099911.65999997</v>
      </c>
    </row>
    <row r="17" spans="1:3" ht="11.25" customHeight="1" x14ac:dyDescent="0.2">
      <c r="A17" s="13" t="s">
        <v>7</v>
      </c>
      <c r="B17" s="6">
        <v>172168499.44999999</v>
      </c>
      <c r="C17" s="6">
        <v>170024822.19</v>
      </c>
    </row>
    <row r="18" spans="1:3" ht="11.25" customHeight="1" x14ac:dyDescent="0.2">
      <c r="A18" s="13" t="s">
        <v>8</v>
      </c>
      <c r="B18" s="6">
        <v>23687583.739999998</v>
      </c>
      <c r="C18" s="6">
        <v>18925175.690000001</v>
      </c>
    </row>
    <row r="19" spans="1:3" ht="11.25" customHeight="1" x14ac:dyDescent="0.2">
      <c r="A19" s="13" t="s">
        <v>9</v>
      </c>
      <c r="B19" s="6">
        <v>106207288.28</v>
      </c>
      <c r="C19" s="6">
        <v>78592883.030000001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15976701.76</v>
      </c>
      <c r="C21" s="6">
        <v>15499687.630000001</v>
      </c>
    </row>
    <row r="22" spans="1:3" ht="11.25" customHeight="1" x14ac:dyDescent="0.2">
      <c r="A22" s="13" t="s">
        <v>41</v>
      </c>
      <c r="B22" s="6">
        <v>5274434.84</v>
      </c>
      <c r="C22" s="6">
        <v>2022410.01</v>
      </c>
    </row>
    <row r="23" spans="1:3" ht="11.25" customHeight="1" x14ac:dyDescent="0.2">
      <c r="A23" s="13" t="s">
        <v>11</v>
      </c>
      <c r="B23" s="6">
        <v>29151235.48</v>
      </c>
      <c r="C23" s="6">
        <v>7939200.6399999997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1845587.07</v>
      </c>
      <c r="C31" s="6">
        <v>1260634</v>
      </c>
    </row>
    <row r="32" spans="1:3" ht="11.25" customHeight="1" x14ac:dyDescent="0.2">
      <c r="A32" s="13" t="s">
        <v>19</v>
      </c>
      <c r="B32" s="6">
        <v>96171158.180000007</v>
      </c>
      <c r="C32" s="6">
        <v>38835098.469999999</v>
      </c>
    </row>
    <row r="33" spans="1:3" ht="11.25" customHeight="1" x14ac:dyDescent="0.2">
      <c r="A33" s="11" t="s">
        <v>43</v>
      </c>
      <c r="B33" s="5">
        <f>B4-B16</f>
        <v>64260649.74000001</v>
      </c>
      <c r="C33" s="5">
        <f>C4-C16</f>
        <v>90282037.200000048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156015888.73999998</v>
      </c>
      <c r="C36" s="10">
        <f>C37+C38+C39</f>
        <v>70836734.120000005</v>
      </c>
    </row>
    <row r="37" spans="1:3" ht="11.25" customHeight="1" x14ac:dyDescent="0.2">
      <c r="A37" s="13" t="s">
        <v>20</v>
      </c>
      <c r="B37" s="6">
        <v>104883631.70999999</v>
      </c>
      <c r="C37" s="6">
        <v>34927173.969999999</v>
      </c>
    </row>
    <row r="38" spans="1:3" ht="11.25" customHeight="1" x14ac:dyDescent="0.2">
      <c r="A38" s="13" t="s">
        <v>21</v>
      </c>
      <c r="B38" s="6">
        <v>1252514.8</v>
      </c>
      <c r="C38" s="6">
        <v>5331367.01</v>
      </c>
    </row>
    <row r="39" spans="1:3" ht="11.25" customHeight="1" x14ac:dyDescent="0.2">
      <c r="A39" s="13" t="s">
        <v>22</v>
      </c>
      <c r="B39" s="6">
        <v>49879742.229999997</v>
      </c>
      <c r="C39" s="6">
        <v>30578193.140000001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215135453.53</v>
      </c>
      <c r="C41" s="5">
        <f>C42+C43+C44</f>
        <v>72518347.530000001</v>
      </c>
    </row>
    <row r="42" spans="1:3" ht="11.25" customHeight="1" x14ac:dyDescent="0.2">
      <c r="A42" s="13" t="s">
        <v>20</v>
      </c>
      <c r="B42" s="6">
        <v>153912289.37</v>
      </c>
      <c r="C42" s="6">
        <v>38360280.490000002</v>
      </c>
    </row>
    <row r="43" spans="1:3" ht="11.25" customHeight="1" x14ac:dyDescent="0.2">
      <c r="A43" s="13" t="s">
        <v>21</v>
      </c>
      <c r="B43" s="6">
        <v>20027197.219999999</v>
      </c>
      <c r="C43" s="6">
        <v>3329220</v>
      </c>
    </row>
    <row r="44" spans="1:3" ht="11.25" customHeight="1" x14ac:dyDescent="0.2">
      <c r="A44" s="13" t="s">
        <v>23</v>
      </c>
      <c r="B44" s="6">
        <v>41195966.939999998</v>
      </c>
      <c r="C44" s="6">
        <v>30828847.039999999</v>
      </c>
    </row>
    <row r="45" spans="1:3" ht="11.25" customHeight="1" x14ac:dyDescent="0.2">
      <c r="A45" s="11" t="s">
        <v>44</v>
      </c>
      <c r="B45" s="5">
        <f>B36-B41</f>
        <v>-59119564.790000021</v>
      </c>
      <c r="C45" s="5">
        <f>C36-C41</f>
        <v>-1681613.4099999964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753776994.17999995</v>
      </c>
      <c r="C48" s="5">
        <f>C49+C52</f>
        <v>493659885.12</v>
      </c>
    </row>
    <row r="49" spans="1:3" ht="11.25" customHeight="1" x14ac:dyDescent="0.2">
      <c r="A49" s="13" t="s">
        <v>24</v>
      </c>
      <c r="B49" s="6">
        <f>B50+B51</f>
        <v>5800</v>
      </c>
      <c r="C49" s="6">
        <f>C50+C51</f>
        <v>46400</v>
      </c>
    </row>
    <row r="50" spans="1:3" ht="11.25" customHeight="1" x14ac:dyDescent="0.2">
      <c r="A50" s="13" t="s">
        <v>25</v>
      </c>
      <c r="B50" s="6">
        <v>5800</v>
      </c>
      <c r="C50" s="6">
        <v>46400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753771194.17999995</v>
      </c>
      <c r="C52" s="6">
        <v>493613485.12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742804875.77999997</v>
      </c>
      <c r="C54" s="5">
        <f>C55+C58</f>
        <v>538841080.88</v>
      </c>
    </row>
    <row r="55" spans="1:3" ht="11.25" customHeight="1" x14ac:dyDescent="0.2">
      <c r="A55" s="13" t="s">
        <v>28</v>
      </c>
      <c r="B55" s="6">
        <f>B56+B57</f>
        <v>5800</v>
      </c>
      <c r="C55" s="6">
        <f>C56+C57</f>
        <v>497550</v>
      </c>
    </row>
    <row r="56" spans="1:3" ht="11.25" customHeight="1" x14ac:dyDescent="0.2">
      <c r="A56" s="13" t="s">
        <v>25</v>
      </c>
      <c r="B56" s="6">
        <v>5800</v>
      </c>
      <c r="C56" s="6">
        <v>497550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742799075.77999997</v>
      </c>
      <c r="C58" s="6">
        <v>538343530.88</v>
      </c>
    </row>
    <row r="59" spans="1:3" ht="11.25" customHeight="1" x14ac:dyDescent="0.2">
      <c r="A59" s="11" t="s">
        <v>45</v>
      </c>
      <c r="B59" s="5">
        <f>B48-B54</f>
        <v>10972118.399999976</v>
      </c>
      <c r="C59" s="5">
        <f>C48-C54</f>
        <v>-45181195.75999999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16113203.349999964</v>
      </c>
      <c r="C61" s="5">
        <f>C59+C45+C33</f>
        <v>43419228.030000061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72525246.150000006</v>
      </c>
      <c r="C63" s="5">
        <v>29106018.120000001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88638449.49999997</v>
      </c>
      <c r="C65" s="5">
        <f>C63+C61</f>
        <v>72525246.150000066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9" t="s">
        <v>37</v>
      </c>
      <c r="B68" s="20"/>
      <c r="C68" s="20"/>
    </row>
    <row r="76" spans="1:3" x14ac:dyDescent="0.2">
      <c r="A76" s="21" t="s">
        <v>50</v>
      </c>
      <c r="B76" s="22" t="s">
        <v>51</v>
      </c>
      <c r="C76" s="22"/>
    </row>
    <row r="77" spans="1:3" x14ac:dyDescent="0.2">
      <c r="A77" s="21" t="s">
        <v>52</v>
      </c>
      <c r="B77" s="22" t="s">
        <v>53</v>
      </c>
      <c r="C77" s="22"/>
    </row>
  </sheetData>
  <sheetProtection formatCells="0" formatColumns="0" formatRows="0" autoFilter="0"/>
  <mergeCells count="4">
    <mergeCell ref="A1:C1"/>
    <mergeCell ref="A68:C68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revision/>
  <cp:lastPrinted>2024-02-23T18:14:36Z</cp:lastPrinted>
  <dcterms:created xsi:type="dcterms:W3CDTF">2012-12-11T20:31:36Z</dcterms:created>
  <dcterms:modified xsi:type="dcterms:W3CDTF">2024-02-23T18:15:40Z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