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Contacad\Salen\032023\"/>
    </mc:Choice>
  </mc:AlternateContent>
  <xr:revisionPtr revIDLastSave="0" documentId="13_ncr:1_{69FE734B-71FB-447F-8443-1618AA0A32D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81029"/>
</workbook>
</file>

<file path=xl/calcChain.xml><?xml version="1.0" encoding="utf-8"?>
<calcChain xmlns="http://schemas.openxmlformats.org/spreadsheetml/2006/main">
  <c r="B44" i="2" l="1"/>
  <c r="C49" i="2"/>
  <c r="C48" i="2" s="1"/>
  <c r="C55" i="2"/>
  <c r="C54" i="2" s="1"/>
  <c r="C41" i="2"/>
  <c r="C36" i="2"/>
  <c r="C16" i="2"/>
  <c r="B16" i="2"/>
  <c r="C4" i="2"/>
  <c r="B4" i="2"/>
  <c r="B55" i="2"/>
  <c r="B54" i="2" s="1"/>
  <c r="B49" i="2"/>
  <c r="B48" i="2" s="1"/>
  <c r="C59" i="2" l="1"/>
  <c r="C45" i="2"/>
  <c r="C33" i="2"/>
  <c r="B59" i="2"/>
  <c r="B41" i="2"/>
  <c r="B36" i="2"/>
  <c r="B33" i="2"/>
  <c r="C61" i="2" l="1"/>
  <c r="C65" i="2" s="1"/>
  <c r="B45" i="2"/>
  <c r="B61" i="2" s="1"/>
  <c r="B65" i="2" s="1"/>
</calcChain>
</file>

<file path=xl/sharedStrings.xml><?xml version="1.0" encoding="utf-8"?>
<sst xmlns="http://schemas.openxmlformats.org/spreadsheetml/2006/main" count="58" uniqueCount="50">
  <si>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</si>
  <si>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</si>
  <si>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</si>
  <si>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</si>
  <si>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</si>
  <si>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</si>
  <si>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</si>
  <si>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</si>
  <si>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</si>
  <si>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</si>
  <si>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</si>
  <si>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</si>
  <si>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</si>
  <si>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</si>
  <si>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</si>
  <si>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</si>
  <si>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</si>
  <si>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</si>
  <si>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</si>
  <si>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</si>
  <si>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</si>
  <si>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</si>
  <si>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</si>
  <si>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</si>
  <si>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</si>
  <si>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</si>
  <si>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</si>
  <si>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</si>
  <si>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</si>
  <si>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</si>
  <si>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</si>
  <si>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</si>
  <si>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</si>
  <si>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</si>
  <si>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</si>
  <si>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</si>
  <si>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</si>
  <si>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Bajo protesta de decir verdad declaramos que los Estados Financieros y sus notas, son razonablemente correctos y son responsabilidad del emisor.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</si>
  <si>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</si>
  <si>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</si>
  <si>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</si>
  <si>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</si>
  <si>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</si>
  <si>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</si>
  <si>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</si>
  <si>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</si>
  <si>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Transferencias al Resto del Sector Público</t>
  </si>
  <si>
    <t>Flujos de Efectivo de las Actividades de Inversión</t>
  </si>
  <si>
    <t>Flujos de Efectivo de las Actividades de Financiamiento</t>
  </si>
  <si>
    <t>MUNICIPIO DE ACAMBARO, GTO.
ESTADO DE FLUJOS DE EFECTIVO
 DEL 01 DE ENERO DEL 2023 AL 30 DE SEPTIEMBRE DEL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</si>
</sst>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4" fillId="0" borderId="0" xfId="8" applyFont="1" applyProtection="1">
      <protection locked="0"/>
    </xf>
    <xf numFmtId="0" fontId="3" fillId="2" borderId="4" xfId="8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 wrapText="1"/>
    </xf>
    <xf numFmtId="0" fontId="4" fillId="0" borderId="4" xfId="8" applyFont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4" fillId="0" borderId="4" xfId="8" applyFont="1" applyBorder="1" applyAlignment="1">
      <alignment vertical="top" wrapText="1"/>
    </xf>
    <xf numFmtId="0" fontId="4" fillId="0" borderId="4" xfId="8" applyFont="1" applyBorder="1" applyAlignment="1">
      <alignment horizontal="center" vertical="top" wrapText="1"/>
    </xf>
    <xf numFmtId="0" fontId="4" fillId="0" borderId="4" xfId="8" applyFont="1" applyBorder="1" applyAlignment="1">
      <alignment horizontal="center" vertical="top"/>
    </xf>
    <xf numFmtId="4" fontId="3" fillId="0" borderId="0" xfId="8" applyNumberFormat="1" applyFont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>
      <alignment horizontal="left" vertical="top" wrapText="1" indent="2"/>
    </xf>
    <xf numFmtId="0" fontId="4" fillId="0" borderId="4" xfId="8" applyFont="1" applyBorder="1" applyAlignment="1">
      <alignment horizontal="left" vertical="top" wrapText="1" indent="3"/>
    </xf>
    <xf numFmtId="0" fontId="4" fillId="0" borderId="4" xfId="8" applyFont="1" applyBorder="1" applyAlignment="1">
      <alignment horizontal="left" vertical="top" wrapText="1"/>
    </xf>
    <xf numFmtId="0" fontId="3" fillId="0" borderId="4" xfId="8" applyFont="1" applyBorder="1" applyAlignment="1">
      <alignment vertical="top" wrapText="1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2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illares 3 2" xfId="17" xr:uid="{00000000-0005-0000-0000-000006000000}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2 3" xfId="18" xr:uid="{00000000-0005-0000-0000-00000B000000}"/>
    <cellStyle name="Normal 3" xfId="9" xr:uid="{00000000-0005-0000-0000-00000C000000}"/>
    <cellStyle name="Normal 3 2" xfId="19" xr:uid="{00000000-0005-0000-0000-00000D000000}"/>
    <cellStyle name="Normal 4" xfId="10" xr:uid="{00000000-0005-0000-0000-00000E000000}"/>
    <cellStyle name="Normal 4 2" xfId="11" xr:uid="{00000000-0005-0000-0000-00000F000000}"/>
    <cellStyle name="Normal 5" xfId="12" xr:uid="{00000000-0005-0000-0000-000010000000}"/>
    <cellStyle name="Normal 5 2" xfId="13" xr:uid="{00000000-0005-0000-0000-000011000000}"/>
    <cellStyle name="Normal 6" xfId="14" xr:uid="{00000000-0005-0000-0000-000012000000}"/>
    <cellStyle name="Normal 6 2" xfId="15" xr:uid="{00000000-0005-0000-0000-000013000000}"/>
    <cellStyle name="Normal 6 2 2" xfId="21" xr:uid="{00000000-0005-0000-0000-000014000000}"/>
    <cellStyle name="Normal 6 3" xfId="20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8"/>
  <sheetViews>
    <sheetView tabSelected="1" zoomScaleNormal="100" workbookViewId="0">
      <selection activeCell="K21" sqref="K21"/>
    </sheetView>
  </sheetViews>
  <sheetFormatPr baseColWidth="10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6" t="s">
        <v>49</v>
      </c>
      <c r="B1" s="17"/>
      <c r="C1" s="18"/>
    </row>
    <row r="2" spans="1:3" ht="15" customHeight="1" x14ac:dyDescent="0.2">
      <c r="A2" s="3" t="s">
        <v>0</v>
      </c>
      <c r="B2" s="2">
        <v>2023</v>
      </c>
      <c r="C2" s="2">
        <v>2022</v>
      </c>
    </row>
    <row r="3" spans="1:3" ht="11.25" customHeight="1" x14ac:dyDescent="0.2">
      <c r="A3" s="11" t="s">
        <v>38</v>
      </c>
      <c r="B3" s="4"/>
      <c r="C3" s="4"/>
    </row>
    <row r="4" spans="1:3" ht="11.25" customHeight="1" x14ac:dyDescent="0.2">
      <c r="A4" s="12" t="s">
        <v>1</v>
      </c>
      <c r="B4" s="5">
        <f>SUM(B5:B14)</f>
        <v>373922511.91999996</v>
      </c>
      <c r="C4" s="5">
        <f>SUM(C5:C14)</f>
        <v>423381948.86000001</v>
      </c>
    </row>
    <row r="5" spans="1:3" ht="11.25" customHeight="1" x14ac:dyDescent="0.2">
      <c r="A5" s="13" t="s">
        <v>2</v>
      </c>
      <c r="B5" s="6">
        <v>26595713.149999999</v>
      </c>
      <c r="C5" s="6">
        <v>28479468.239999998</v>
      </c>
    </row>
    <row r="6" spans="1:3" ht="11.25" customHeight="1" x14ac:dyDescent="0.2">
      <c r="A6" s="13" t="s">
        <v>3</v>
      </c>
      <c r="B6" s="6">
        <v>0</v>
      </c>
      <c r="C6" s="6">
        <v>0</v>
      </c>
    </row>
    <row r="7" spans="1:3" ht="11.25" customHeight="1" x14ac:dyDescent="0.2">
      <c r="A7" s="13" t="s">
        <v>33</v>
      </c>
      <c r="B7" s="6">
        <v>2819494.94</v>
      </c>
      <c r="C7" s="6">
        <v>4136874.8</v>
      </c>
    </row>
    <row r="8" spans="1:3" ht="11.25" customHeight="1" x14ac:dyDescent="0.2">
      <c r="A8" s="13" t="s">
        <v>4</v>
      </c>
      <c r="B8" s="6">
        <v>7471402.0099999998</v>
      </c>
      <c r="C8" s="6">
        <v>9381033.9800000004</v>
      </c>
    </row>
    <row r="9" spans="1:3" ht="11.25" customHeight="1" x14ac:dyDescent="0.2">
      <c r="A9" s="13" t="s">
        <v>34</v>
      </c>
      <c r="B9" s="6">
        <v>7506780.4800000004</v>
      </c>
      <c r="C9" s="6">
        <v>8768669.9900000002</v>
      </c>
    </row>
    <row r="10" spans="1:3" ht="11.25" customHeight="1" x14ac:dyDescent="0.2">
      <c r="A10" s="13" t="s">
        <v>35</v>
      </c>
      <c r="B10" s="6">
        <v>4950011.26</v>
      </c>
      <c r="C10" s="6">
        <v>6761773.6799999997</v>
      </c>
    </row>
    <row r="11" spans="1:3" ht="11.25" customHeight="1" x14ac:dyDescent="0.2">
      <c r="A11" s="13" t="s">
        <v>36</v>
      </c>
      <c r="B11" s="6">
        <v>0</v>
      </c>
      <c r="C11" s="6">
        <v>0</v>
      </c>
    </row>
    <row r="12" spans="1:3" ht="22.5" x14ac:dyDescent="0.2">
      <c r="A12" s="13" t="s">
        <v>39</v>
      </c>
      <c r="B12" s="6">
        <v>1599.34</v>
      </c>
      <c r="C12" s="6">
        <v>363045.17</v>
      </c>
    </row>
    <row r="13" spans="1:3" ht="11.25" customHeight="1" x14ac:dyDescent="0.2">
      <c r="A13" s="13" t="s">
        <v>40</v>
      </c>
      <c r="B13" s="6">
        <v>320040224.08999997</v>
      </c>
      <c r="C13" s="6">
        <v>360686215.27999997</v>
      </c>
    </row>
    <row r="14" spans="1:3" ht="11.25" customHeight="1" x14ac:dyDescent="0.2">
      <c r="A14" s="13" t="s">
        <v>5</v>
      </c>
      <c r="B14" s="6">
        <v>4537286.6500000004</v>
      </c>
      <c r="C14" s="6">
        <v>4804867.72</v>
      </c>
    </row>
    <row r="15" spans="1:3" ht="11.25" customHeight="1" x14ac:dyDescent="0.2">
      <c r="A15" s="14"/>
      <c r="B15" s="4"/>
      <c r="C15" s="4"/>
    </row>
    <row r="16" spans="1:3" ht="11.25" customHeight="1" x14ac:dyDescent="0.2">
      <c r="A16" s="12" t="s">
        <v>6</v>
      </c>
      <c r="B16" s="5">
        <f>SUM(B17:B32)</f>
        <v>316803235.76999998</v>
      </c>
      <c r="C16" s="5">
        <f>SUM(C17:C32)</f>
        <v>333099911.65999997</v>
      </c>
    </row>
    <row r="17" spans="1:3" ht="11.25" customHeight="1" x14ac:dyDescent="0.2">
      <c r="A17" s="13" t="s">
        <v>7</v>
      </c>
      <c r="B17" s="6">
        <v>107657402.36</v>
      </c>
      <c r="C17" s="6">
        <v>170024822.19</v>
      </c>
    </row>
    <row r="18" spans="1:3" ht="11.25" customHeight="1" x14ac:dyDescent="0.2">
      <c r="A18" s="13" t="s">
        <v>8</v>
      </c>
      <c r="B18" s="6">
        <v>15145022.59</v>
      </c>
      <c r="C18" s="6">
        <v>18925175.690000001</v>
      </c>
    </row>
    <row r="19" spans="1:3" ht="11.25" customHeight="1" x14ac:dyDescent="0.2">
      <c r="A19" s="13" t="s">
        <v>9</v>
      </c>
      <c r="B19" s="6">
        <v>75706059.319999993</v>
      </c>
      <c r="C19" s="6">
        <v>78592883.030000001</v>
      </c>
    </row>
    <row r="20" spans="1:3" ht="11.25" customHeight="1" x14ac:dyDescent="0.2">
      <c r="A20" s="13" t="s">
        <v>10</v>
      </c>
      <c r="B20" s="6">
        <v>0</v>
      </c>
      <c r="C20" s="6">
        <v>0</v>
      </c>
    </row>
    <row r="21" spans="1:3" ht="11.25" customHeight="1" x14ac:dyDescent="0.2">
      <c r="A21" s="13" t="s">
        <v>46</v>
      </c>
      <c r="B21" s="6">
        <v>11857260.15</v>
      </c>
      <c r="C21" s="6">
        <v>15499687.630000001</v>
      </c>
    </row>
    <row r="22" spans="1:3" ht="11.25" customHeight="1" x14ac:dyDescent="0.2">
      <c r="A22" s="13" t="s">
        <v>41</v>
      </c>
      <c r="B22" s="6">
        <v>2919627.74</v>
      </c>
      <c r="C22" s="6">
        <v>2022410.01</v>
      </c>
    </row>
    <row r="23" spans="1:3" ht="11.25" customHeight="1" x14ac:dyDescent="0.2">
      <c r="A23" s="13" t="s">
        <v>11</v>
      </c>
      <c r="B23" s="6">
        <v>14794737.49</v>
      </c>
      <c r="C23" s="6">
        <v>7939200.6399999997</v>
      </c>
    </row>
    <row r="24" spans="1:3" ht="11.25" customHeight="1" x14ac:dyDescent="0.2">
      <c r="A24" s="13" t="s">
        <v>12</v>
      </c>
      <c r="B24" s="6">
        <v>0</v>
      </c>
      <c r="C24" s="6">
        <v>0</v>
      </c>
    </row>
    <row r="25" spans="1:3" ht="11.25" customHeight="1" x14ac:dyDescent="0.2">
      <c r="A25" s="13" t="s">
        <v>13</v>
      </c>
      <c r="B25" s="6">
        <v>0</v>
      </c>
      <c r="C25" s="6">
        <v>0</v>
      </c>
    </row>
    <row r="26" spans="1:3" ht="11.25" customHeight="1" x14ac:dyDescent="0.2">
      <c r="A26" s="13" t="s">
        <v>14</v>
      </c>
      <c r="B26" s="6">
        <v>0</v>
      </c>
      <c r="C26" s="6">
        <v>0</v>
      </c>
    </row>
    <row r="27" spans="1:3" ht="11.25" customHeight="1" x14ac:dyDescent="0.2">
      <c r="A27" s="13" t="s">
        <v>15</v>
      </c>
      <c r="B27" s="6">
        <v>0</v>
      </c>
      <c r="C27" s="6">
        <v>0</v>
      </c>
    </row>
    <row r="28" spans="1:3" ht="11.25" customHeight="1" x14ac:dyDescent="0.2">
      <c r="A28" s="13" t="s">
        <v>16</v>
      </c>
      <c r="B28" s="6">
        <v>0</v>
      </c>
      <c r="C28" s="6">
        <v>0</v>
      </c>
    </row>
    <row r="29" spans="1:3" ht="11.25" customHeight="1" x14ac:dyDescent="0.2">
      <c r="A29" s="13" t="s">
        <v>42</v>
      </c>
      <c r="B29" s="6">
        <v>0</v>
      </c>
      <c r="C29" s="6">
        <v>0</v>
      </c>
    </row>
    <row r="30" spans="1:3" ht="11.25" customHeight="1" x14ac:dyDescent="0.2">
      <c r="A30" s="13" t="s">
        <v>17</v>
      </c>
      <c r="B30" s="6">
        <v>0</v>
      </c>
      <c r="C30" s="6">
        <v>0</v>
      </c>
    </row>
    <row r="31" spans="1:3" ht="11.25" customHeight="1" x14ac:dyDescent="0.2">
      <c r="A31" s="13" t="s">
        <v>18</v>
      </c>
      <c r="B31" s="6">
        <v>1000000</v>
      </c>
      <c r="C31" s="6">
        <v>1260634</v>
      </c>
    </row>
    <row r="32" spans="1:3" ht="11.25" customHeight="1" x14ac:dyDescent="0.2">
      <c r="A32" s="13" t="s">
        <v>19</v>
      </c>
      <c r="B32" s="6">
        <v>87723126.120000005</v>
      </c>
      <c r="C32" s="6">
        <v>38835098.469999999</v>
      </c>
    </row>
    <row r="33" spans="1:3" ht="11.25" customHeight="1" x14ac:dyDescent="0.2">
      <c r="A33" s="11" t="s">
        <v>43</v>
      </c>
      <c r="B33" s="5">
        <f>B4-B16</f>
        <v>57119276.149999976</v>
      </c>
      <c r="C33" s="5">
        <f>C4-C16</f>
        <v>90282037.200000048</v>
      </c>
    </row>
    <row r="34" spans="1:3" ht="11.25" customHeight="1" x14ac:dyDescent="0.2">
      <c r="A34" s="15"/>
      <c r="B34" s="4"/>
      <c r="C34" s="4"/>
    </row>
    <row r="35" spans="1:3" ht="11.25" customHeight="1" x14ac:dyDescent="0.2">
      <c r="A35" s="11" t="s">
        <v>47</v>
      </c>
      <c r="B35" s="4"/>
      <c r="C35" s="4"/>
    </row>
    <row r="36" spans="1:3" ht="11.25" customHeight="1" x14ac:dyDescent="0.2">
      <c r="A36" s="12" t="s">
        <v>1</v>
      </c>
      <c r="B36" s="10">
        <f>B37+B38+B39</f>
        <v>145287256.00999999</v>
      </c>
      <c r="C36" s="10">
        <f>C37+C38+C39</f>
        <v>70836734.120000005</v>
      </c>
    </row>
    <row r="37" spans="1:3" ht="11.25" customHeight="1" x14ac:dyDescent="0.2">
      <c r="A37" s="13" t="s">
        <v>20</v>
      </c>
      <c r="B37" s="6">
        <v>94472354.709999993</v>
      </c>
      <c r="C37" s="6">
        <v>34927173.969999999</v>
      </c>
    </row>
    <row r="38" spans="1:3" ht="11.25" customHeight="1" x14ac:dyDescent="0.2">
      <c r="A38" s="13" t="s">
        <v>21</v>
      </c>
      <c r="B38" s="6">
        <v>1245714.8</v>
      </c>
      <c r="C38" s="6">
        <v>5331367.01</v>
      </c>
    </row>
    <row r="39" spans="1:3" ht="11.25" customHeight="1" x14ac:dyDescent="0.2">
      <c r="A39" s="13" t="s">
        <v>22</v>
      </c>
      <c r="B39" s="6">
        <v>49569186.5</v>
      </c>
      <c r="C39" s="6">
        <v>30578193.140000001</v>
      </c>
    </row>
    <row r="40" spans="1:3" ht="11.25" customHeight="1" x14ac:dyDescent="0.2">
      <c r="A40" s="14"/>
      <c r="B40" s="4"/>
      <c r="C40" s="4"/>
    </row>
    <row r="41" spans="1:3" ht="11.25" customHeight="1" x14ac:dyDescent="0.2">
      <c r="A41" s="12" t="s">
        <v>6</v>
      </c>
      <c r="B41" s="5">
        <f>B42+B43+B44</f>
        <v>166051890.32999998</v>
      </c>
      <c r="C41" s="5">
        <f>C42+C43+C44</f>
        <v>72518347.530000001</v>
      </c>
    </row>
    <row r="42" spans="1:3" ht="11.25" customHeight="1" x14ac:dyDescent="0.2">
      <c r="A42" s="13" t="s">
        <v>20</v>
      </c>
      <c r="B42" s="6">
        <v>109060115.09999999</v>
      </c>
      <c r="C42" s="6">
        <v>38360280.490000002</v>
      </c>
    </row>
    <row r="43" spans="1:3" ht="11.25" customHeight="1" x14ac:dyDescent="0.2">
      <c r="A43" s="13" t="s">
        <v>21</v>
      </c>
      <c r="B43" s="6">
        <v>18997890.550000001</v>
      </c>
      <c r="C43" s="6">
        <v>3329220</v>
      </c>
    </row>
    <row r="44" spans="1:3" ht="11.25" customHeight="1" x14ac:dyDescent="0.2">
      <c r="A44" s="13" t="s">
        <v>23</v>
      </c>
      <c r="B44" s="6">
        <f>37881803.35+112081.33</f>
        <v>37993884.68</v>
      </c>
      <c r="C44" s="6">
        <v>30828847.039999999</v>
      </c>
    </row>
    <row r="45" spans="1:3" ht="11.25" customHeight="1" x14ac:dyDescent="0.2">
      <c r="A45" s="11" t="s">
        <v>44</v>
      </c>
      <c r="B45" s="5">
        <f>B36-B41</f>
        <v>-20764634.319999993</v>
      </c>
      <c r="C45" s="5">
        <f>C36-C41</f>
        <v>-1681613.4099999964</v>
      </c>
    </row>
    <row r="46" spans="1:3" ht="11.25" customHeight="1" x14ac:dyDescent="0.2">
      <c r="A46" s="15"/>
      <c r="B46" s="4"/>
      <c r="C46" s="4"/>
    </row>
    <row r="47" spans="1:3" ht="11.25" customHeight="1" x14ac:dyDescent="0.2">
      <c r="A47" s="11" t="s">
        <v>48</v>
      </c>
      <c r="B47" s="4"/>
      <c r="C47" s="4"/>
    </row>
    <row r="48" spans="1:3" ht="11.25" customHeight="1" x14ac:dyDescent="0.2">
      <c r="A48" s="12" t="s">
        <v>1</v>
      </c>
      <c r="B48" s="5">
        <f>B49+B52</f>
        <v>493554351.17000002</v>
      </c>
      <c r="C48" s="5">
        <f>C49+C52</f>
        <v>493659885.12</v>
      </c>
    </row>
    <row r="49" spans="1:3" ht="11.25" customHeight="1" x14ac:dyDescent="0.2">
      <c r="A49" s="13" t="s">
        <v>24</v>
      </c>
      <c r="B49" s="6">
        <f>B50+B51</f>
        <v>5800</v>
      </c>
      <c r="C49" s="6">
        <f>C50+C51</f>
        <v>46400</v>
      </c>
    </row>
    <row r="50" spans="1:3" ht="11.25" customHeight="1" x14ac:dyDescent="0.2">
      <c r="A50" s="13" t="s">
        <v>25</v>
      </c>
      <c r="B50" s="6">
        <v>5800</v>
      </c>
      <c r="C50" s="6">
        <v>46400</v>
      </c>
    </row>
    <row r="51" spans="1:3" ht="11.25" customHeight="1" x14ac:dyDescent="0.2">
      <c r="A51" s="13" t="s">
        <v>26</v>
      </c>
      <c r="B51" s="6">
        <v>0</v>
      </c>
      <c r="C51" s="6">
        <v>0</v>
      </c>
    </row>
    <row r="52" spans="1:3" ht="11.25" customHeight="1" x14ac:dyDescent="0.2">
      <c r="A52" s="13" t="s">
        <v>27</v>
      </c>
      <c r="B52" s="6">
        <v>493548551.17000002</v>
      </c>
      <c r="C52" s="6">
        <v>493613485.12</v>
      </c>
    </row>
    <row r="53" spans="1:3" ht="11.25" customHeight="1" x14ac:dyDescent="0.2">
      <c r="A53" s="14"/>
      <c r="B53" s="4"/>
      <c r="C53" s="4"/>
    </row>
    <row r="54" spans="1:3" ht="11.25" customHeight="1" x14ac:dyDescent="0.2">
      <c r="A54" s="12" t="s">
        <v>6</v>
      </c>
      <c r="B54" s="5">
        <f>B55+B58</f>
        <v>493346778.16000003</v>
      </c>
      <c r="C54" s="5">
        <f>C55+C58</f>
        <v>538841080.88</v>
      </c>
    </row>
    <row r="55" spans="1:3" ht="11.25" customHeight="1" x14ac:dyDescent="0.2">
      <c r="A55" s="13" t="s">
        <v>28</v>
      </c>
      <c r="B55" s="6">
        <f>B56+B57</f>
        <v>5800</v>
      </c>
      <c r="C55" s="6">
        <f>C56+C57</f>
        <v>497550</v>
      </c>
    </row>
    <row r="56" spans="1:3" ht="11.25" customHeight="1" x14ac:dyDescent="0.2">
      <c r="A56" s="13" t="s">
        <v>25</v>
      </c>
      <c r="B56" s="6">
        <v>5800</v>
      </c>
      <c r="C56" s="6">
        <v>497550</v>
      </c>
    </row>
    <row r="57" spans="1:3" ht="11.25" customHeight="1" x14ac:dyDescent="0.2">
      <c r="A57" s="13" t="s">
        <v>26</v>
      </c>
      <c r="B57" s="6">
        <v>0</v>
      </c>
      <c r="C57" s="6">
        <v>0</v>
      </c>
    </row>
    <row r="58" spans="1:3" ht="11.25" customHeight="1" x14ac:dyDescent="0.2">
      <c r="A58" s="13" t="s">
        <v>29</v>
      </c>
      <c r="B58" s="6">
        <v>493340978.16000003</v>
      </c>
      <c r="C58" s="6">
        <v>538343530.88</v>
      </c>
    </row>
    <row r="59" spans="1:3" ht="11.25" customHeight="1" x14ac:dyDescent="0.2">
      <c r="A59" s="11" t="s">
        <v>45</v>
      </c>
      <c r="B59" s="5">
        <f>B48-B54</f>
        <v>207573.00999999046</v>
      </c>
      <c r="C59" s="5">
        <f>C48-C54</f>
        <v>-45181195.75999999</v>
      </c>
    </row>
    <row r="60" spans="1:3" ht="11.25" customHeight="1" x14ac:dyDescent="0.2">
      <c r="A60" s="15"/>
      <c r="B60" s="4"/>
      <c r="C60" s="4"/>
    </row>
    <row r="61" spans="1:3" ht="11.25" customHeight="1" x14ac:dyDescent="0.2">
      <c r="A61" s="11" t="s">
        <v>30</v>
      </c>
      <c r="B61" s="5">
        <f>B59+B45+B33</f>
        <v>36562214.839999974</v>
      </c>
      <c r="C61" s="5">
        <f>C59+C45+C33</f>
        <v>43419228.030000061</v>
      </c>
    </row>
    <row r="62" spans="1:3" ht="11.25" customHeight="1" x14ac:dyDescent="0.2">
      <c r="A62" s="15"/>
      <c r="B62" s="4"/>
      <c r="C62" s="4"/>
    </row>
    <row r="63" spans="1:3" ht="11.25" customHeight="1" x14ac:dyDescent="0.2">
      <c r="A63" s="11" t="s">
        <v>31</v>
      </c>
      <c r="B63" s="5">
        <v>72525246.150000006</v>
      </c>
      <c r="C63" s="5">
        <v>29106018.120000001</v>
      </c>
    </row>
    <row r="64" spans="1:3" ht="11.25" customHeight="1" x14ac:dyDescent="0.2">
      <c r="A64" s="15"/>
      <c r="B64" s="4"/>
      <c r="C64" s="4"/>
    </row>
    <row r="65" spans="1:3" ht="11.25" customHeight="1" x14ac:dyDescent="0.2">
      <c r="A65" s="11" t="s">
        <v>32</v>
      </c>
      <c r="B65" s="5">
        <f>B63+B61</f>
        <v>109087460.98999998</v>
      </c>
      <c r="C65" s="5">
        <f>C63+C61</f>
        <v>72525246.150000066</v>
      </c>
    </row>
    <row r="66" spans="1:3" ht="11.25" customHeight="1" x14ac:dyDescent="0.2">
      <c r="A66" s="7"/>
      <c r="B66" s="8"/>
      <c r="C66" s="9"/>
    </row>
    <row r="68" spans="1:3" ht="27.75" customHeight="1" x14ac:dyDescent="0.2">
      <c r="A68" s="19" t="s">
        <v>37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Egresos 31</cp:lastModifiedBy>
  <cp:revision/>
  <cp:lastPrinted>2020-02-05T15:38:52Z</cp:lastPrinted>
  <dcterms:created xsi:type="dcterms:W3CDTF">2012-12-11T20:31:36Z</dcterms:created>
  <dcterms:modified xsi:type="dcterms:W3CDTF">2023-10-26T16:11:13Z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