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CB597359-D662-4CC2-882F-C5E57FA3F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<sst xmlns="http://schemas.openxmlformats.org/spreadsheetml/2006/main" count="62" uniqueCount="54">
  <si>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</si>
  <si>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</si>
  <si>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</si>
  <si>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</si>
  <si>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</si>
  <si>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</si>
  <si>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</si>
  <si>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</si>
  <si>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</si>
  <si>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</si>
  <si>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</si>
  <si>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</si>
  <si>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</si>
  <si>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</si>
  <si>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</si>
  <si>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</si>
  <si>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</si>
  <si>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</si>
  <si>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</si>
  <si>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</si>
  <si>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</si>
  <si>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</si>
  <si>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</si>
  <si>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</si>
  <si>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</si>
  <si>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</si>
  <si>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</si>
  <si>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</si>
  <si>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</si>
  <si>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</si>
  <si>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</si>
  <si>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</si>
  <si>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</si>
  <si>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</si>
  <si>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</si>
  <si>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</si>
  <si>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</si>
  <si>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</si>
  <si>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</si>
  <si>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</si>
  <si>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</si>
  <si>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</si>
  <si>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</si>
  <si>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</si>
  <si>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</si>
  <si>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</si>
  <si>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</si>
  <si>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</si>
  <si>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</si>
  <si>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2024 AL 30 DE SEPTIEMBRE DEL 2024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</si>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</sst>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0" borderId="0" xfId="8" applyFont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F0D134A-ED1C-4375-937E-241CB805B53A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A74E793-EAEE-41BC-B4F1-D837D7DD47C1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zoomScaleNormal="100" workbookViewId="0">
      <selection activeCell="F34" sqref="F34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394072714.86000001</v>
      </c>
      <c r="C4" s="5">
        <f>SUM(C5:C14)</f>
        <v>514743138.54000002</v>
      </c>
    </row>
    <row r="5" spans="1:3" ht="11.25" customHeight="1" x14ac:dyDescent="0.2">
      <c r="A5" s="13" t="s">
        <v>2</v>
      </c>
      <c r="B5" s="6">
        <v>27479412.859999999</v>
      </c>
      <c r="C5" s="6">
        <v>28327283.359999999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1667819.29</v>
      </c>
      <c r="C7" s="6">
        <v>4494648.87</v>
      </c>
    </row>
    <row r="8" spans="1:3" ht="11.25" customHeight="1" x14ac:dyDescent="0.2">
      <c r="A8" s="13" t="s">
        <v>4</v>
      </c>
      <c r="B8" s="6">
        <v>7906953.2599999998</v>
      </c>
      <c r="C8" s="6">
        <v>9532596.1099999994</v>
      </c>
    </row>
    <row r="9" spans="1:3" ht="11.25" customHeight="1" x14ac:dyDescent="0.2">
      <c r="A9" s="13" t="s">
        <v>34</v>
      </c>
      <c r="B9" s="6">
        <v>8581437.3000000007</v>
      </c>
      <c r="C9" s="6">
        <v>9585608.5099999998</v>
      </c>
    </row>
    <row r="10" spans="1:3" ht="11.25" customHeight="1" x14ac:dyDescent="0.2">
      <c r="A10" s="13" t="s">
        <v>35</v>
      </c>
      <c r="B10" s="6">
        <v>4653068.41</v>
      </c>
      <c r="C10" s="6">
        <v>5923437.5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970.32</v>
      </c>
      <c r="C12" s="6">
        <v>1949.38</v>
      </c>
    </row>
    <row r="13" spans="1:3" ht="11.25" customHeight="1" x14ac:dyDescent="0.2">
      <c r="A13" s="13" t="s">
        <v>40</v>
      </c>
      <c r="B13" s="6">
        <v>341288077.04000002</v>
      </c>
      <c r="C13" s="6">
        <v>450891693.22000003</v>
      </c>
    </row>
    <row r="14" spans="1:3" ht="11.25" customHeight="1" x14ac:dyDescent="0.2">
      <c r="A14" s="13" t="s">
        <v>5</v>
      </c>
      <c r="B14" s="6">
        <v>2494976.38</v>
      </c>
      <c r="C14" s="6">
        <v>5985921.5899999999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300811072</v>
      </c>
      <c r="C16" s="5">
        <f>SUM(C17:C32)</f>
        <v>450482488.80000001</v>
      </c>
    </row>
    <row r="17" spans="1:3" ht="11.25" customHeight="1" x14ac:dyDescent="0.2">
      <c r="A17" s="13" t="s">
        <v>7</v>
      </c>
      <c r="B17" s="6">
        <v>128279078.04000001</v>
      </c>
      <c r="C17" s="6">
        <v>172168499.44999999</v>
      </c>
    </row>
    <row r="18" spans="1:3" ht="11.25" customHeight="1" x14ac:dyDescent="0.2">
      <c r="A18" s="13" t="s">
        <v>8</v>
      </c>
      <c r="B18" s="6">
        <v>17148554.34</v>
      </c>
      <c r="C18" s="6">
        <v>23687583.739999998</v>
      </c>
    </row>
    <row r="19" spans="1:3" ht="11.25" customHeight="1" x14ac:dyDescent="0.2">
      <c r="A19" s="13" t="s">
        <v>9</v>
      </c>
      <c r="B19" s="6">
        <v>71408798.010000005</v>
      </c>
      <c r="C19" s="6">
        <v>106207288.28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12561774.91</v>
      </c>
      <c r="C21" s="6">
        <v>15976701.76</v>
      </c>
    </row>
    <row r="22" spans="1:3" ht="11.25" customHeight="1" x14ac:dyDescent="0.2">
      <c r="A22" s="13" t="s">
        <v>41</v>
      </c>
      <c r="B22" s="6">
        <v>0</v>
      </c>
      <c r="C22" s="6">
        <v>5274434.84</v>
      </c>
    </row>
    <row r="23" spans="1:3" ht="11.25" customHeight="1" x14ac:dyDescent="0.2">
      <c r="A23" s="13" t="s">
        <v>11</v>
      </c>
      <c r="B23" s="6">
        <v>31184966.309999999</v>
      </c>
      <c r="C23" s="6">
        <v>29151235.48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1244417.8</v>
      </c>
      <c r="C31" s="6">
        <v>1845587.07</v>
      </c>
    </row>
    <row r="32" spans="1:3" ht="11.25" customHeight="1" x14ac:dyDescent="0.2">
      <c r="A32" s="13" t="s">
        <v>19</v>
      </c>
      <c r="B32" s="6">
        <v>38983482.590000004</v>
      </c>
      <c r="C32" s="6">
        <v>96171158.180000007</v>
      </c>
    </row>
    <row r="33" spans="1:3" ht="11.25" customHeight="1" x14ac:dyDescent="0.2">
      <c r="A33" s="11" t="s">
        <v>43</v>
      </c>
      <c r="B33" s="5">
        <f>B4-B16</f>
        <v>93261642.860000014</v>
      </c>
      <c r="C33" s="5">
        <f>C4-C16</f>
        <v>64260649.74000001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159971335.70000002</v>
      </c>
      <c r="C36" s="10">
        <f>C37+C38+C39</f>
        <v>156015888.73999998</v>
      </c>
    </row>
    <row r="37" spans="1:3" ht="11.25" customHeight="1" x14ac:dyDescent="0.2">
      <c r="A37" s="13" t="s">
        <v>20</v>
      </c>
      <c r="B37" s="6">
        <v>143525831.15000001</v>
      </c>
      <c r="C37" s="6">
        <v>104883631.70999999</v>
      </c>
    </row>
    <row r="38" spans="1:3" ht="11.25" customHeight="1" x14ac:dyDescent="0.2">
      <c r="A38" s="13" t="s">
        <v>21</v>
      </c>
      <c r="B38" s="6">
        <v>3870574.87</v>
      </c>
      <c r="C38" s="6">
        <v>1252514.8</v>
      </c>
    </row>
    <row r="39" spans="1:3" ht="11.25" customHeight="1" x14ac:dyDescent="0.2">
      <c r="A39" s="13" t="s">
        <v>22</v>
      </c>
      <c r="B39" s="6">
        <v>12574929.68</v>
      </c>
      <c r="C39" s="6">
        <v>49879742.229999997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247597673.38</v>
      </c>
      <c r="C41" s="5">
        <f>C42+C43+C44</f>
        <v>215135453.53</v>
      </c>
    </row>
    <row r="42" spans="1:3" ht="11.25" customHeight="1" x14ac:dyDescent="0.2">
      <c r="A42" s="13" t="s">
        <v>20</v>
      </c>
      <c r="B42" s="6">
        <v>128120146.45</v>
      </c>
      <c r="C42" s="6">
        <v>153912289.37</v>
      </c>
    </row>
    <row r="43" spans="1:3" ht="11.25" customHeight="1" x14ac:dyDescent="0.2">
      <c r="A43" s="13" t="s">
        <v>21</v>
      </c>
      <c r="B43" s="6">
        <v>8403972.0500000007</v>
      </c>
      <c r="C43" s="6">
        <v>20027197.219999999</v>
      </c>
    </row>
    <row r="44" spans="1:3" ht="11.25" customHeight="1" x14ac:dyDescent="0.2">
      <c r="A44" s="13" t="s">
        <v>23</v>
      </c>
      <c r="B44" s="6">
        <v>111073554.88</v>
      </c>
      <c r="C44" s="6">
        <v>41195966.939999998</v>
      </c>
    </row>
    <row r="45" spans="1:3" ht="11.25" customHeight="1" x14ac:dyDescent="0.2">
      <c r="A45" s="11" t="s">
        <v>44</v>
      </c>
      <c r="B45" s="5">
        <f>B36-B41</f>
        <v>-87626337.679999977</v>
      </c>
      <c r="C45" s="5">
        <f>C36-C41</f>
        <v>-59119564.790000021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527353267.13999999</v>
      </c>
      <c r="C48" s="5">
        <f>C49+C52</f>
        <v>753776994.17999995</v>
      </c>
    </row>
    <row r="49" spans="1:3" ht="11.25" customHeight="1" x14ac:dyDescent="0.2">
      <c r="A49" s="13" t="s">
        <v>24</v>
      </c>
      <c r="B49" s="6">
        <f>B50+B51</f>
        <v>0</v>
      </c>
      <c r="C49" s="6">
        <f>C50+C51</f>
        <v>5800</v>
      </c>
    </row>
    <row r="50" spans="1:3" ht="11.25" customHeight="1" x14ac:dyDescent="0.2">
      <c r="A50" s="13" t="s">
        <v>25</v>
      </c>
      <c r="B50" s="6">
        <v>0</v>
      </c>
      <c r="C50" s="6">
        <v>5800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527353267.13999999</v>
      </c>
      <c r="C52" s="6">
        <v>753771194.17999995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545623007.10000002</v>
      </c>
      <c r="C54" s="5">
        <f>C55+C58</f>
        <v>742804875.77999997</v>
      </c>
    </row>
    <row r="55" spans="1:3" ht="11.25" customHeight="1" x14ac:dyDescent="0.2">
      <c r="A55" s="13" t="s">
        <v>28</v>
      </c>
      <c r="B55" s="6">
        <f>B56+B57</f>
        <v>0</v>
      </c>
      <c r="C55" s="6">
        <f>C56+C57</f>
        <v>5800</v>
      </c>
    </row>
    <row r="56" spans="1:3" ht="11.25" customHeight="1" x14ac:dyDescent="0.2">
      <c r="A56" s="13" t="s">
        <v>25</v>
      </c>
      <c r="B56" s="6">
        <v>0</v>
      </c>
      <c r="C56" s="6">
        <v>5800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545623007.10000002</v>
      </c>
      <c r="C58" s="6">
        <v>742799075.77999997</v>
      </c>
    </row>
    <row r="59" spans="1:3" ht="11.25" customHeight="1" x14ac:dyDescent="0.2">
      <c r="A59" s="11" t="s">
        <v>45</v>
      </c>
      <c r="B59" s="5">
        <f>B48-B54</f>
        <v>-18269739.960000038</v>
      </c>
      <c r="C59" s="5">
        <f>C48-C54</f>
        <v>10972118.399999976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-12634434.780000001</v>
      </c>
      <c r="C61" s="5">
        <f>C59+C45+C33</f>
        <v>16113203.349999964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88638449.5</v>
      </c>
      <c r="C63" s="5">
        <v>72525246.150000006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76004014.719999999</v>
      </c>
      <c r="C65" s="5">
        <f>C63+C61</f>
        <v>88638449.49999997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20" t="s">
        <v>37</v>
      </c>
      <c r="B68" s="21"/>
      <c r="C68" s="21"/>
    </row>
    <row r="75" spans="1:3" x14ac:dyDescent="0.2">
      <c r="A75" s="16" t="s">
        <v>50</v>
      </c>
      <c r="B75" s="22" t="s">
        <v>51</v>
      </c>
      <c r="C75" s="22"/>
    </row>
    <row r="76" spans="1:3" x14ac:dyDescent="0.2">
      <c r="A76" s="16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2024-10-25T19:00:58Z</cp:lastPrinted>
  <dcterms:created xsi:type="dcterms:W3CDTF">2012-12-11T20:31:36Z</dcterms:created>
  <dcterms:modified xsi:type="dcterms:W3CDTF">2024-10-25T19:01:18Z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