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 ANUAL 2023\"/>
    </mc:Choice>
  </mc:AlternateContent>
  <xr:revisionPtr revIDLastSave="0" documentId="13_ncr:1_{1FC72952-3AD7-484C-9EB6-C7CC334F38B5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<sst xmlns="http://schemas.openxmlformats.org/spreadsheetml/2006/main" count="90" uniqueCount="90">
  <si>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</si>
  <si>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</si>
  <si>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</si>
  <si>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</si>
  <si>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</si>
  <si>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</si>
  <si>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</si>
  <si>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</si>
  <si>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</si>
  <si>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</si>
  <si>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</si>
  <si>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</si>
  <si>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</si>
  <si>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</si>
  <si>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</si>
  <si>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</si>
  <si>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</si>
  <si>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</si>
  <si>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</si>
  <si>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</si>
  <si>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</si>
  <si>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</si>
  <si>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</si>
  <si>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</si>
  <si>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</si>
  <si>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</si>
  <si>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</si>
  <si>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</si>
  <si>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</si>
  <si>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</si>
  <si>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</si>
  <si>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</si>
  <si>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</si>
  <si>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</si>
  <si>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</si>
  <si>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</si>
  <si>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</si>
  <si>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</si>
  <si>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</si>
  <si>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</si>
  <si>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</si>
  <si>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</si>
  <si>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</si>
  <si>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</si>
  <si>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</si>
  <si>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</si>
  <si>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</si>
  <si>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</si>
  <si>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</si>
  <si>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</si>
  <si>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</si>
  <si>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</si>
  <si>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</si>
  <si>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</si>
  <si>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</si>
  <si>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</si>
  <si>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</si>
  <si>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</si>
  <si>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</si>
  <si>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</si>
  <si>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</si>
  <si>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</si>
  <si>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</si>
  <si>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</si>
  <si>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</si>
  <si>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</si>
  <si>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</si>
  <si>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</si>
  <si>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</si>
  <si>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</si>
  <si>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</si>
  <si>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</si>
  <si>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</si>
  <si>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</si>
  <si>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</si>
  <si>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</si>
  <si>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</si>
  <si>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</si>
  <si>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</si>
  <si>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</si>
  <si>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</si>
  <si>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</si>
  <si>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</si>
  <si>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2023 AL 31 DE DICIEMBRE DEL 2023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</si>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</sst>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9" fillId="2" borderId="7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4" fontId="5" fillId="0" borderId="12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2" borderId="10" xfId="9" applyFont="1" applyFill="1" applyBorder="1" applyAlignment="1" applyProtection="1">
      <alignment horizontal="centerContinuous" vertical="center" wrapText="1"/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4" fontId="9" fillId="2" borderId="12" xfId="9" applyNumberFormat="1" applyFont="1" applyFill="1" applyBorder="1" applyAlignment="1">
      <alignment horizontal="center" vertical="center" wrapText="1"/>
    </xf>
    <xf numFmtId="4" fontId="9" fillId="2" borderId="13" xfId="9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3" xfId="5" xr:uid="{00000000-0005-0000-0000-000008000000}"/>
    <cellStyle name="Millares 3 2" xfId="17" xr:uid="{00000000-0005-0000-0000-000009000000}"/>
    <cellStyle name="Millares 3 2 2" xfId="27" xr:uid="{00000000-0005-0000-0000-00000A000000}"/>
    <cellStyle name="Millares 3 3" xfId="22" xr:uid="{00000000-0005-0000-0000-00000B000000}"/>
    <cellStyle name="Millares 3 4" xfId="32" xr:uid="{00000000-0005-0000-0000-00000C000000}"/>
    <cellStyle name="Moneda 2" xfId="6" xr:uid="{00000000-0005-0000-0000-00000D000000}"/>
    <cellStyle name="Normal" xfId="0" builtinId="0"/>
    <cellStyle name="Normal 2" xfId="7" xr:uid="{00000000-0005-0000-0000-00000F000000}"/>
    <cellStyle name="Normal 2 2" xfId="8" xr:uid="{00000000-0005-0000-0000-000010000000}"/>
    <cellStyle name="Normal 2 3" xfId="18" xr:uid="{00000000-0005-0000-0000-000011000000}"/>
    <cellStyle name="Normal 2 3 2" xfId="28" xr:uid="{00000000-0005-0000-0000-000012000000}"/>
    <cellStyle name="Normal 2 4" xfId="23" xr:uid="{00000000-0005-0000-0000-000013000000}"/>
    <cellStyle name="Normal 2 5" xfId="33" xr:uid="{00000000-0005-0000-0000-000014000000}"/>
    <cellStyle name="Normal 3" xfId="9" xr:uid="{00000000-0005-0000-0000-000015000000}"/>
    <cellStyle name="Normal 4" xfId="10" xr:uid="{00000000-0005-0000-0000-000016000000}"/>
    <cellStyle name="Normal 4 2" xfId="11" xr:uid="{00000000-0005-0000-0000-000017000000}"/>
    <cellStyle name="Normal 5" xfId="12" xr:uid="{00000000-0005-0000-0000-000018000000}"/>
    <cellStyle name="Normal 5 2" xfId="13" xr:uid="{00000000-0005-0000-0000-000019000000}"/>
    <cellStyle name="Normal 6" xfId="14" xr:uid="{00000000-0005-0000-0000-00001A000000}"/>
    <cellStyle name="Normal 6 2" xfId="15" xr:uid="{00000000-0005-0000-0000-00001B000000}"/>
    <cellStyle name="Normal 6 2 2" xfId="20" xr:uid="{00000000-0005-0000-0000-00001C000000}"/>
    <cellStyle name="Normal 6 2 2 2" xfId="30" xr:uid="{00000000-0005-0000-0000-00001D000000}"/>
    <cellStyle name="Normal 6 2 3" xfId="25" xr:uid="{00000000-0005-0000-0000-00001E000000}"/>
    <cellStyle name="Normal 6 2 4" xfId="35" xr:uid="{00000000-0005-0000-0000-00001F000000}"/>
    <cellStyle name="Normal 6 3" xfId="19" xr:uid="{00000000-0005-0000-0000-000020000000}"/>
    <cellStyle name="Normal 6 3 2" xfId="29" xr:uid="{00000000-0005-0000-0000-000021000000}"/>
    <cellStyle name="Normal 6 4" xfId="24" xr:uid="{00000000-0005-0000-0000-000022000000}"/>
    <cellStyle name="Normal 6 5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98</xdr:row>
      <xdr:rowOff>95250</xdr:rowOff>
    </xdr:from>
    <xdr:to>
      <xdr:col>0</xdr:col>
      <xdr:colOff>3371850</xdr:colOff>
      <xdr:row>98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CBB648-3770-4275-9FF1-92652BA9519D}"/>
            </a:ext>
          </a:extLst>
        </xdr:cNvPr>
        <xdr:cNvCxnSpPr/>
      </xdr:nvCxnSpPr>
      <xdr:spPr>
        <a:xfrm>
          <a:off x="1400175" y="144113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98</xdr:row>
      <xdr:rowOff>104775</xdr:rowOff>
    </xdr:from>
    <xdr:to>
      <xdr:col>6</xdr:col>
      <xdr:colOff>219075</xdr:colOff>
      <xdr:row>98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2A5A44-B102-4C9A-9342-56E697691D8B}"/>
            </a:ext>
          </a:extLst>
        </xdr:cNvPr>
        <xdr:cNvCxnSpPr/>
      </xdr:nvCxnSpPr>
      <xdr:spPr>
        <a:xfrm>
          <a:off x="6610350" y="144208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showGridLines="0" tabSelected="1" workbookViewId="0">
      <selection activeCell="G77" sqref="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1" t="s">
        <v>83</v>
      </c>
      <c r="B1" s="22"/>
      <c r="C1" s="22"/>
      <c r="D1" s="22"/>
      <c r="E1" s="22"/>
      <c r="F1" s="22"/>
      <c r="G1" s="23"/>
    </row>
    <row r="2" spans="1:7" x14ac:dyDescent="0.2">
      <c r="A2" s="8"/>
      <c r="B2" s="11" t="s">
        <v>0</v>
      </c>
      <c r="C2" s="12"/>
      <c r="D2" s="12"/>
      <c r="E2" s="12"/>
      <c r="F2" s="13"/>
      <c r="G2" s="24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5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SUM(B6:B12)</f>
        <v>165774633.08000001</v>
      </c>
      <c r="C5" s="4">
        <f t="shared" ref="C5:G5" si="0">SUM(C6:C12)</f>
        <v>5421713.6500000004</v>
      </c>
      <c r="D5" s="4">
        <f t="shared" si="0"/>
        <v>171196346.73000002</v>
      </c>
      <c r="E5" s="4">
        <f t="shared" si="0"/>
        <v>160282412.58000001</v>
      </c>
      <c r="F5" s="4">
        <f t="shared" si="0"/>
        <v>158457359.97</v>
      </c>
      <c r="G5" s="4">
        <f t="shared" si="0"/>
        <v>10913934.15</v>
      </c>
    </row>
    <row r="6" spans="1:7" x14ac:dyDescent="0.2">
      <c r="A6" s="15" t="s">
        <v>11</v>
      </c>
      <c r="B6" s="5">
        <v>105444288.01000001</v>
      </c>
      <c r="C6" s="5">
        <v>-2204447.87</v>
      </c>
      <c r="D6" s="5">
        <v>103239840.14</v>
      </c>
      <c r="E6" s="5">
        <v>98029066.219999999</v>
      </c>
      <c r="F6" s="5">
        <v>98022316.219999999</v>
      </c>
      <c r="G6" s="5">
        <v>5210773.92</v>
      </c>
    </row>
    <row r="7" spans="1:7" x14ac:dyDescent="0.2">
      <c r="A7" s="15" t="s">
        <v>12</v>
      </c>
      <c r="B7" s="5">
        <v>1538708.33</v>
      </c>
      <c r="C7" s="5">
        <v>1597919.76</v>
      </c>
      <c r="D7" s="5">
        <v>3136628.09</v>
      </c>
      <c r="E7" s="5">
        <v>2792920.25</v>
      </c>
      <c r="F7" s="5">
        <v>2693549.93</v>
      </c>
      <c r="G7" s="5">
        <v>343707.84</v>
      </c>
    </row>
    <row r="8" spans="1:7" x14ac:dyDescent="0.2">
      <c r="A8" s="15" t="s">
        <v>13</v>
      </c>
      <c r="B8" s="5">
        <v>16924105.34</v>
      </c>
      <c r="C8" s="5">
        <v>-591905.78</v>
      </c>
      <c r="D8" s="5">
        <v>16332199.560000001</v>
      </c>
      <c r="E8" s="5">
        <v>15086769.699999999</v>
      </c>
      <c r="F8" s="5">
        <v>15086769.699999999</v>
      </c>
      <c r="G8" s="5">
        <v>1245429.8600000001</v>
      </c>
    </row>
    <row r="9" spans="1:7" x14ac:dyDescent="0.2">
      <c r="A9" s="15" t="s">
        <v>14</v>
      </c>
      <c r="B9" s="5">
        <v>38316349.600000001</v>
      </c>
      <c r="C9" s="5">
        <v>3120147.54</v>
      </c>
      <c r="D9" s="5">
        <v>41436497.140000001</v>
      </c>
      <c r="E9" s="5">
        <v>38277590.439999998</v>
      </c>
      <c r="F9" s="5">
        <v>36578246.619999997</v>
      </c>
      <c r="G9" s="5">
        <v>3158906.7</v>
      </c>
    </row>
    <row r="10" spans="1:7" x14ac:dyDescent="0.2">
      <c r="A10" s="15" t="s">
        <v>15</v>
      </c>
      <c r="B10" s="5">
        <v>3551181.8</v>
      </c>
      <c r="C10" s="5">
        <v>3500000</v>
      </c>
      <c r="D10" s="5">
        <v>7051181.7999999998</v>
      </c>
      <c r="E10" s="5">
        <v>6096065.9699999997</v>
      </c>
      <c r="F10" s="5">
        <v>6076477.5</v>
      </c>
      <c r="G10" s="5">
        <v>955115.83</v>
      </c>
    </row>
    <row r="11" spans="1:7" x14ac:dyDescent="0.2">
      <c r="A11" s="15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5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7" t="s">
        <v>78</v>
      </c>
      <c r="B13" s="5">
        <f>SUM(B14:B22)</f>
        <v>16774160</v>
      </c>
      <c r="C13" s="5">
        <f t="shared" ref="C13:G13" si="1">SUM(C14:C22)</f>
        <v>3994434.83</v>
      </c>
      <c r="D13" s="5">
        <f t="shared" si="1"/>
        <v>20768594.829999998</v>
      </c>
      <c r="E13" s="5">
        <f t="shared" si="1"/>
        <v>19386569.460000001</v>
      </c>
      <c r="F13" s="5">
        <f t="shared" si="1"/>
        <v>19100099.640000001</v>
      </c>
      <c r="G13" s="5">
        <f t="shared" si="1"/>
        <v>1382025.3699999999</v>
      </c>
    </row>
    <row r="14" spans="1:7" x14ac:dyDescent="0.2">
      <c r="A14" s="15" t="s">
        <v>18</v>
      </c>
      <c r="B14" s="5">
        <v>1582660</v>
      </c>
      <c r="C14" s="5">
        <v>330797.87</v>
      </c>
      <c r="D14" s="5">
        <v>1913457.87</v>
      </c>
      <c r="E14" s="5">
        <v>1615712.26</v>
      </c>
      <c r="F14" s="5">
        <v>1613712.26</v>
      </c>
      <c r="G14" s="5">
        <v>297745.61</v>
      </c>
    </row>
    <row r="15" spans="1:7" x14ac:dyDescent="0.2">
      <c r="A15" s="15" t="s">
        <v>19</v>
      </c>
      <c r="B15" s="5">
        <v>464500</v>
      </c>
      <c r="C15" s="5">
        <v>-28690.52</v>
      </c>
      <c r="D15" s="5">
        <v>435809.48</v>
      </c>
      <c r="E15" s="5">
        <v>373975.73</v>
      </c>
      <c r="F15" s="5">
        <v>370514.13</v>
      </c>
      <c r="G15" s="5">
        <v>61833.75</v>
      </c>
    </row>
    <row r="16" spans="1:7" x14ac:dyDescent="0.2">
      <c r="A16" s="15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15" t="s">
        <v>21</v>
      </c>
      <c r="B17" s="5">
        <v>631500</v>
      </c>
      <c r="C17" s="5">
        <v>378335.57</v>
      </c>
      <c r="D17" s="5">
        <v>1009835.57</v>
      </c>
      <c r="E17" s="5">
        <v>784279.71</v>
      </c>
      <c r="F17" s="5">
        <v>757669.44</v>
      </c>
      <c r="G17" s="5">
        <v>225555.86</v>
      </c>
    </row>
    <row r="18" spans="1:7" x14ac:dyDescent="0.2">
      <c r="A18" s="15" t="s">
        <v>22</v>
      </c>
      <c r="B18" s="5">
        <v>257000</v>
      </c>
      <c r="C18" s="5">
        <v>-188000</v>
      </c>
      <c r="D18" s="5">
        <v>69000</v>
      </c>
      <c r="E18" s="5">
        <v>32015</v>
      </c>
      <c r="F18" s="5">
        <v>32015</v>
      </c>
      <c r="G18" s="5">
        <v>36985</v>
      </c>
    </row>
    <row r="19" spans="1:7" x14ac:dyDescent="0.2">
      <c r="A19" s="15" t="s">
        <v>23</v>
      </c>
      <c r="B19" s="5">
        <v>10000000</v>
      </c>
      <c r="C19" s="5">
        <v>1623619.19</v>
      </c>
      <c r="D19" s="5">
        <v>11623619.189999999</v>
      </c>
      <c r="E19" s="5">
        <v>11569252.1</v>
      </c>
      <c r="F19" s="5">
        <v>11319584.15</v>
      </c>
      <c r="G19" s="5">
        <v>54367.09</v>
      </c>
    </row>
    <row r="20" spans="1:7" x14ac:dyDescent="0.2">
      <c r="A20" s="15" t="s">
        <v>24</v>
      </c>
      <c r="B20" s="5">
        <v>1778000</v>
      </c>
      <c r="C20" s="5">
        <v>-23234.17</v>
      </c>
      <c r="D20" s="5">
        <v>1754765.83</v>
      </c>
      <c r="E20" s="5">
        <v>1532757.43</v>
      </c>
      <c r="F20" s="5">
        <v>1532757.43</v>
      </c>
      <c r="G20" s="5">
        <v>222008.4</v>
      </c>
    </row>
    <row r="21" spans="1:7" x14ac:dyDescent="0.2">
      <c r="A21" s="15" t="s">
        <v>25</v>
      </c>
      <c r="B21" s="5">
        <v>0</v>
      </c>
      <c r="C21" s="5">
        <v>270306.05</v>
      </c>
      <c r="D21" s="5">
        <v>270306.05</v>
      </c>
      <c r="E21" s="5">
        <v>270306.05</v>
      </c>
      <c r="F21" s="5">
        <v>270306.05</v>
      </c>
      <c r="G21" s="5">
        <v>0</v>
      </c>
    </row>
    <row r="22" spans="1:7" x14ac:dyDescent="0.2">
      <c r="A22" s="15" t="s">
        <v>26</v>
      </c>
      <c r="B22" s="5">
        <v>2060500</v>
      </c>
      <c r="C22" s="5">
        <v>1631300.84</v>
      </c>
      <c r="D22" s="5">
        <v>3691800.84</v>
      </c>
      <c r="E22" s="5">
        <v>3208271.18</v>
      </c>
      <c r="F22" s="5">
        <v>3203541.18</v>
      </c>
      <c r="G22" s="5">
        <v>483529.66</v>
      </c>
    </row>
    <row r="23" spans="1:7" x14ac:dyDescent="0.2">
      <c r="A23" s="17" t="s">
        <v>27</v>
      </c>
      <c r="B23" s="5">
        <f>SUM(B24:B32)</f>
        <v>90588000</v>
      </c>
      <c r="C23" s="5">
        <f t="shared" ref="C23:G23" si="2">SUM(C24:C32)</f>
        <v>33383972.209999997</v>
      </c>
      <c r="D23" s="5">
        <f t="shared" si="2"/>
        <v>123971972.21000001</v>
      </c>
      <c r="E23" s="5">
        <f t="shared" si="2"/>
        <v>110615082.24000001</v>
      </c>
      <c r="F23" s="5">
        <f t="shared" si="2"/>
        <v>106660054.55</v>
      </c>
      <c r="G23" s="5">
        <f t="shared" si="2"/>
        <v>13356889.969999999</v>
      </c>
    </row>
    <row r="24" spans="1:7" x14ac:dyDescent="0.2">
      <c r="A24" s="15" t="s">
        <v>28</v>
      </c>
      <c r="B24" s="5">
        <v>52119000</v>
      </c>
      <c r="C24" s="5">
        <v>20021933.809999999</v>
      </c>
      <c r="D24" s="5">
        <v>72140933.810000002</v>
      </c>
      <c r="E24" s="5">
        <v>71781879.150000006</v>
      </c>
      <c r="F24" s="5">
        <v>71609322.049999997</v>
      </c>
      <c r="G24" s="5">
        <v>359054.66</v>
      </c>
    </row>
    <row r="25" spans="1:7" x14ac:dyDescent="0.2">
      <c r="A25" s="15" t="s">
        <v>29</v>
      </c>
      <c r="B25" s="5">
        <v>2411000</v>
      </c>
      <c r="C25" s="5">
        <v>-256170.32</v>
      </c>
      <c r="D25" s="5">
        <v>2154829.6800000002</v>
      </c>
      <c r="E25" s="5">
        <v>1894681.28</v>
      </c>
      <c r="F25" s="5">
        <v>1894681.28</v>
      </c>
      <c r="G25" s="5">
        <v>260148.4</v>
      </c>
    </row>
    <row r="26" spans="1:7" x14ac:dyDescent="0.2">
      <c r="A26" s="15" t="s">
        <v>30</v>
      </c>
      <c r="B26" s="5">
        <v>972000</v>
      </c>
      <c r="C26" s="5">
        <v>793580</v>
      </c>
      <c r="D26" s="5">
        <v>1765580</v>
      </c>
      <c r="E26" s="5">
        <v>1135151.6200000001</v>
      </c>
      <c r="F26" s="5">
        <v>1111951.6200000001</v>
      </c>
      <c r="G26" s="5">
        <v>630428.38</v>
      </c>
    </row>
    <row r="27" spans="1:7" x14ac:dyDescent="0.2">
      <c r="A27" s="15" t="s">
        <v>31</v>
      </c>
      <c r="B27" s="5">
        <v>1785000</v>
      </c>
      <c r="C27" s="5">
        <v>7980.43</v>
      </c>
      <c r="D27" s="5">
        <v>1792980.43</v>
      </c>
      <c r="E27" s="5">
        <v>1703975.59</v>
      </c>
      <c r="F27" s="5">
        <v>1694537.83</v>
      </c>
      <c r="G27" s="5">
        <v>89004.84</v>
      </c>
    </row>
    <row r="28" spans="1:7" x14ac:dyDescent="0.2">
      <c r="A28" s="15" t="s">
        <v>32</v>
      </c>
      <c r="B28" s="5">
        <v>2029500</v>
      </c>
      <c r="C28" s="5">
        <v>1606982.71</v>
      </c>
      <c r="D28" s="5">
        <v>3636482.71</v>
      </c>
      <c r="E28" s="5">
        <v>3247734.53</v>
      </c>
      <c r="F28" s="5">
        <v>2640516.35</v>
      </c>
      <c r="G28" s="5">
        <v>388748.18</v>
      </c>
    </row>
    <row r="29" spans="1:7" x14ac:dyDescent="0.2">
      <c r="A29" s="15" t="s">
        <v>33</v>
      </c>
      <c r="B29" s="5">
        <v>1600000</v>
      </c>
      <c r="C29" s="5">
        <v>-200000</v>
      </c>
      <c r="D29" s="5">
        <v>1400000</v>
      </c>
      <c r="E29" s="5">
        <v>1068622.25</v>
      </c>
      <c r="F29" s="5">
        <v>1068622.25</v>
      </c>
      <c r="G29" s="5">
        <v>331377.75</v>
      </c>
    </row>
    <row r="30" spans="1:7" x14ac:dyDescent="0.2">
      <c r="A30" s="15" t="s">
        <v>34</v>
      </c>
      <c r="B30" s="5">
        <v>265000</v>
      </c>
      <c r="C30" s="5">
        <v>120061.38</v>
      </c>
      <c r="D30" s="5">
        <v>385061.38</v>
      </c>
      <c r="E30" s="5">
        <v>186000.39</v>
      </c>
      <c r="F30" s="5">
        <v>182603.51</v>
      </c>
      <c r="G30" s="5">
        <v>199060.99</v>
      </c>
    </row>
    <row r="31" spans="1:7" x14ac:dyDescent="0.2">
      <c r="A31" s="15" t="s">
        <v>35</v>
      </c>
      <c r="B31" s="5">
        <v>8276500</v>
      </c>
      <c r="C31" s="5">
        <v>8985427.8399999999</v>
      </c>
      <c r="D31" s="5">
        <v>17261927.84</v>
      </c>
      <c r="E31" s="5">
        <v>16808645.440000001</v>
      </c>
      <c r="F31" s="5">
        <v>16799829.440000001</v>
      </c>
      <c r="G31" s="5">
        <v>453282.4</v>
      </c>
    </row>
    <row r="32" spans="1:7" x14ac:dyDescent="0.2">
      <c r="A32" s="15" t="s">
        <v>36</v>
      </c>
      <c r="B32" s="5">
        <v>21130000</v>
      </c>
      <c r="C32" s="5">
        <v>2304176.36</v>
      </c>
      <c r="D32" s="5">
        <v>23434176.359999999</v>
      </c>
      <c r="E32" s="5">
        <v>12788391.99</v>
      </c>
      <c r="F32" s="5">
        <v>9657990.2200000007</v>
      </c>
      <c r="G32" s="5">
        <v>10645784.369999999</v>
      </c>
    </row>
    <row r="33" spans="1:7" x14ac:dyDescent="0.2">
      <c r="A33" s="17" t="s">
        <v>79</v>
      </c>
      <c r="B33" s="5">
        <f>SUM(B34:B42)</f>
        <v>34986749.390000001</v>
      </c>
      <c r="C33" s="5">
        <f t="shared" ref="C33:G33" si="3">SUM(C34:C42)</f>
        <v>19640451.350000001</v>
      </c>
      <c r="D33" s="5">
        <f t="shared" si="3"/>
        <v>54627200.740000002</v>
      </c>
      <c r="E33" s="5">
        <f t="shared" si="3"/>
        <v>50437452.880000003</v>
      </c>
      <c r="F33" s="5">
        <f t="shared" si="3"/>
        <v>49506550.469999999</v>
      </c>
      <c r="G33" s="5">
        <f t="shared" si="3"/>
        <v>4189747.8600000003</v>
      </c>
    </row>
    <row r="34" spans="1:7" x14ac:dyDescent="0.2">
      <c r="A34" s="15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5" t="s">
        <v>38</v>
      </c>
      <c r="B35" s="5">
        <v>15809680.34</v>
      </c>
      <c r="C35" s="5">
        <v>167021.56</v>
      </c>
      <c r="D35" s="5">
        <v>15976701.9</v>
      </c>
      <c r="E35" s="5">
        <v>15976701.76</v>
      </c>
      <c r="F35" s="5">
        <v>15809680.199999999</v>
      </c>
      <c r="G35" s="5">
        <v>0.14000000000000001</v>
      </c>
    </row>
    <row r="36" spans="1:7" x14ac:dyDescent="0.2">
      <c r="A36" s="15" t="s">
        <v>39</v>
      </c>
      <c r="B36" s="5">
        <v>3400000</v>
      </c>
      <c r="C36" s="5">
        <v>4123578.9</v>
      </c>
      <c r="D36" s="5">
        <v>7523578.9000000004</v>
      </c>
      <c r="E36" s="5">
        <v>7241112.8399999999</v>
      </c>
      <c r="F36" s="5">
        <v>7241112.8399999999</v>
      </c>
      <c r="G36" s="5">
        <v>282466.06</v>
      </c>
    </row>
    <row r="37" spans="1:7" x14ac:dyDescent="0.2">
      <c r="A37" s="15" t="s">
        <v>40</v>
      </c>
      <c r="B37" s="5">
        <v>15777069.050000001</v>
      </c>
      <c r="C37" s="5">
        <v>15349850.890000001</v>
      </c>
      <c r="D37" s="5">
        <v>31126919.940000001</v>
      </c>
      <c r="E37" s="5">
        <v>27219638.280000001</v>
      </c>
      <c r="F37" s="5">
        <v>26455757.43</v>
      </c>
      <c r="G37" s="5">
        <v>3907281.66</v>
      </c>
    </row>
    <row r="38" spans="1:7" x14ac:dyDescent="0.2">
      <c r="A38" s="15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5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5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5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15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17" t="s">
        <v>80</v>
      </c>
      <c r="B43" s="5">
        <f>SUM(B44:B52)</f>
        <v>7663164.9500000002</v>
      </c>
      <c r="C43" s="5">
        <f t="shared" ref="C43:G43" si="4">SUM(C44:C52)</f>
        <v>19781798.560000002</v>
      </c>
      <c r="D43" s="5">
        <f t="shared" si="4"/>
        <v>27444963.509999998</v>
      </c>
      <c r="E43" s="5">
        <f t="shared" si="4"/>
        <v>24151298.850000001</v>
      </c>
      <c r="F43" s="5">
        <f t="shared" si="4"/>
        <v>24151298.850000001</v>
      </c>
      <c r="G43" s="5">
        <f t="shared" si="4"/>
        <v>3293664.66</v>
      </c>
    </row>
    <row r="44" spans="1:7" x14ac:dyDescent="0.2">
      <c r="A44" s="15" t="s">
        <v>46</v>
      </c>
      <c r="B44" s="5">
        <v>455000</v>
      </c>
      <c r="C44" s="5">
        <v>1061608</v>
      </c>
      <c r="D44" s="5">
        <v>1516608</v>
      </c>
      <c r="E44" s="5">
        <v>1361208.07</v>
      </c>
      <c r="F44" s="5">
        <v>1361208.07</v>
      </c>
      <c r="G44" s="5">
        <v>155399.93</v>
      </c>
    </row>
    <row r="45" spans="1:7" x14ac:dyDescent="0.2">
      <c r="A45" s="15" t="s">
        <v>47</v>
      </c>
      <c r="B45" s="5">
        <v>50000</v>
      </c>
      <c r="C45" s="5">
        <v>0</v>
      </c>
      <c r="D45" s="5">
        <v>50000</v>
      </c>
      <c r="E45" s="5">
        <v>35185.660000000003</v>
      </c>
      <c r="F45" s="5">
        <v>35185.660000000003</v>
      </c>
      <c r="G45" s="5">
        <v>14814.34</v>
      </c>
    </row>
    <row r="46" spans="1:7" x14ac:dyDescent="0.2">
      <c r="A46" s="15" t="s">
        <v>48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15" t="s">
        <v>49</v>
      </c>
      <c r="B47" s="5">
        <v>500000</v>
      </c>
      <c r="C47" s="5">
        <v>6663592</v>
      </c>
      <c r="D47" s="5">
        <v>7163592</v>
      </c>
      <c r="E47" s="5">
        <v>6753600</v>
      </c>
      <c r="F47" s="5">
        <v>6753600</v>
      </c>
      <c r="G47" s="5">
        <v>409992</v>
      </c>
    </row>
    <row r="48" spans="1:7" x14ac:dyDescent="0.2">
      <c r="A48" s="15" t="s">
        <v>50</v>
      </c>
      <c r="B48" s="5">
        <v>0</v>
      </c>
      <c r="C48" s="5">
        <v>755958.08</v>
      </c>
      <c r="D48" s="5">
        <v>755958.08</v>
      </c>
      <c r="E48" s="5">
        <v>753290.13</v>
      </c>
      <c r="F48" s="5">
        <v>753290.13</v>
      </c>
      <c r="G48" s="5">
        <v>2667.95</v>
      </c>
    </row>
    <row r="49" spans="1:7" x14ac:dyDescent="0.2">
      <c r="A49" s="15" t="s">
        <v>51</v>
      </c>
      <c r="B49" s="5">
        <v>6028164.9500000002</v>
      </c>
      <c r="C49" s="5">
        <v>11800640.48</v>
      </c>
      <c r="D49" s="5">
        <v>17828805.43</v>
      </c>
      <c r="E49" s="5">
        <v>15154809.99</v>
      </c>
      <c r="F49" s="5">
        <v>15154809.99</v>
      </c>
      <c r="G49" s="5">
        <v>2673995.44</v>
      </c>
    </row>
    <row r="50" spans="1:7" x14ac:dyDescent="0.2">
      <c r="A50" s="15" t="s">
        <v>52</v>
      </c>
      <c r="B50" s="5">
        <v>30000</v>
      </c>
      <c r="C50" s="5">
        <v>0</v>
      </c>
      <c r="D50" s="5">
        <v>30000</v>
      </c>
      <c r="E50" s="5">
        <v>29995</v>
      </c>
      <c r="F50" s="5">
        <v>29995</v>
      </c>
      <c r="G50" s="5">
        <v>5</v>
      </c>
    </row>
    <row r="51" spans="1:7" x14ac:dyDescent="0.2">
      <c r="A51" s="15" t="s">
        <v>53</v>
      </c>
      <c r="B51" s="5">
        <v>500000</v>
      </c>
      <c r="C51" s="5">
        <v>-500000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15" t="s">
        <v>54</v>
      </c>
      <c r="B52" s="5">
        <v>100000</v>
      </c>
      <c r="C52" s="5">
        <v>0</v>
      </c>
      <c r="D52" s="5">
        <v>100000</v>
      </c>
      <c r="E52" s="5">
        <v>63210</v>
      </c>
      <c r="F52" s="5">
        <v>63210</v>
      </c>
      <c r="G52" s="5">
        <v>36790</v>
      </c>
    </row>
    <row r="53" spans="1:7" x14ac:dyDescent="0.2">
      <c r="A53" s="17" t="s">
        <v>55</v>
      </c>
      <c r="B53" s="5">
        <f>SUM(B54:B56)</f>
        <v>137771674.41999999</v>
      </c>
      <c r="C53" s="5">
        <f t="shared" ref="C53:G53" si="5">SUM(C54:C56)</f>
        <v>119555141.16</v>
      </c>
      <c r="D53" s="5">
        <f t="shared" si="5"/>
        <v>257326815.57999998</v>
      </c>
      <c r="E53" s="5">
        <f t="shared" si="5"/>
        <v>143360974.49000001</v>
      </c>
      <c r="F53" s="5">
        <f t="shared" si="5"/>
        <v>140952645.60999998</v>
      </c>
      <c r="G53" s="5">
        <f t="shared" si="5"/>
        <v>113965841.09</v>
      </c>
    </row>
    <row r="54" spans="1:7" x14ac:dyDescent="0.2">
      <c r="A54" s="15" t="s">
        <v>56</v>
      </c>
      <c r="B54" s="5">
        <v>136771674.41999999</v>
      </c>
      <c r="C54" s="5">
        <v>119957482.97</v>
      </c>
      <c r="D54" s="5">
        <v>256729157.38999999</v>
      </c>
      <c r="E54" s="5">
        <v>142763489.63</v>
      </c>
      <c r="F54" s="5">
        <v>140804987.41999999</v>
      </c>
      <c r="G54" s="5">
        <v>113965667.76000001</v>
      </c>
    </row>
    <row r="55" spans="1:7" x14ac:dyDescent="0.2">
      <c r="A55" s="15" t="s">
        <v>57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15" t="s">
        <v>58</v>
      </c>
      <c r="B56" s="5">
        <v>1000000</v>
      </c>
      <c r="C56" s="5">
        <v>-402341.81</v>
      </c>
      <c r="D56" s="5">
        <v>597658.18999999994</v>
      </c>
      <c r="E56" s="5">
        <v>597484.86</v>
      </c>
      <c r="F56" s="5">
        <v>147658.19</v>
      </c>
      <c r="G56" s="5">
        <v>173.33</v>
      </c>
    </row>
    <row r="57" spans="1:7" x14ac:dyDescent="0.2">
      <c r="A57" s="17" t="s">
        <v>81</v>
      </c>
      <c r="B57" s="5">
        <f>SUM(B58:B64)</f>
        <v>0</v>
      </c>
      <c r="C57" s="5">
        <f t="shared" ref="C57:G57" si="6">SUM(C58:C64)</f>
        <v>0</v>
      </c>
      <c r="D57" s="5">
        <f t="shared" si="6"/>
        <v>0</v>
      </c>
      <c r="E57" s="5">
        <f t="shared" si="6"/>
        <v>0</v>
      </c>
      <c r="F57" s="5">
        <f t="shared" si="6"/>
        <v>0</v>
      </c>
      <c r="G57" s="5">
        <f t="shared" si="6"/>
        <v>0</v>
      </c>
    </row>
    <row r="58" spans="1:7" x14ac:dyDescent="0.2">
      <c r="A58" s="15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15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15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15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15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15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15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s="17" t="s">
        <v>82</v>
      </c>
      <c r="B65" s="5">
        <f>SUM(B66:B68)</f>
        <v>2514285.71</v>
      </c>
      <c r="C65" s="5">
        <f t="shared" ref="C65:G65" si="7">SUM(C66:C68)</f>
        <v>905599.41</v>
      </c>
      <c r="D65" s="5">
        <f t="shared" si="7"/>
        <v>3419885.12</v>
      </c>
      <c r="E65" s="5">
        <f t="shared" si="7"/>
        <v>2535124.08</v>
      </c>
      <c r="F65" s="5">
        <f t="shared" si="7"/>
        <v>2535124.08</v>
      </c>
      <c r="G65" s="5">
        <f t="shared" si="7"/>
        <v>884761.04</v>
      </c>
    </row>
    <row r="66" spans="1:7" x14ac:dyDescent="0.2">
      <c r="A66" s="15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15" t="s">
        <v>67</v>
      </c>
      <c r="B67" s="5">
        <v>2514285.71</v>
      </c>
      <c r="C67" s="5">
        <v>905599.41</v>
      </c>
      <c r="D67" s="5">
        <v>3419885.12</v>
      </c>
      <c r="E67" s="5">
        <v>2535124.08</v>
      </c>
      <c r="F67" s="5">
        <v>2535124.08</v>
      </c>
      <c r="G67" s="5">
        <v>884761.04</v>
      </c>
    </row>
    <row r="68" spans="1:7" x14ac:dyDescent="0.2">
      <c r="A68" s="15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s="17" t="s">
        <v>69</v>
      </c>
      <c r="B69" s="5">
        <f>SUM(B70:B76)</f>
        <v>1125000</v>
      </c>
      <c r="C69" s="5">
        <f t="shared" ref="C69:G69" si="8">SUM(C70:C76)</f>
        <v>-1074082</v>
      </c>
      <c r="D69" s="5">
        <f t="shared" si="8"/>
        <v>50918</v>
      </c>
      <c r="E69" s="5">
        <f t="shared" si="8"/>
        <v>5800</v>
      </c>
      <c r="F69" s="5">
        <f t="shared" si="8"/>
        <v>5800</v>
      </c>
      <c r="G69" s="5">
        <f t="shared" si="8"/>
        <v>45118</v>
      </c>
    </row>
    <row r="70" spans="1:7" x14ac:dyDescent="0.2">
      <c r="A70" s="15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15" t="s">
        <v>71</v>
      </c>
      <c r="B71" s="5">
        <v>100000</v>
      </c>
      <c r="C71" s="5">
        <v>-70382</v>
      </c>
      <c r="D71" s="5">
        <v>29618</v>
      </c>
      <c r="E71" s="5">
        <v>0</v>
      </c>
      <c r="F71" s="5">
        <v>0</v>
      </c>
      <c r="G71" s="5">
        <v>29618</v>
      </c>
    </row>
    <row r="72" spans="1:7" x14ac:dyDescent="0.2">
      <c r="A72" s="15" t="s">
        <v>72</v>
      </c>
      <c r="B72" s="5">
        <v>25000</v>
      </c>
      <c r="C72" s="5">
        <v>-9500</v>
      </c>
      <c r="D72" s="5">
        <v>15500</v>
      </c>
      <c r="E72" s="5">
        <v>0</v>
      </c>
      <c r="F72" s="5">
        <v>0</v>
      </c>
      <c r="G72" s="5">
        <v>15500</v>
      </c>
    </row>
    <row r="73" spans="1:7" x14ac:dyDescent="0.2">
      <c r="A73" s="15" t="s">
        <v>73</v>
      </c>
      <c r="B73" s="5">
        <v>1000000</v>
      </c>
      <c r="C73" s="5">
        <v>-994200</v>
      </c>
      <c r="D73" s="5">
        <v>5800</v>
      </c>
      <c r="E73" s="5">
        <v>5800</v>
      </c>
      <c r="F73" s="5">
        <v>5800</v>
      </c>
      <c r="G73" s="5">
        <v>0</v>
      </c>
    </row>
    <row r="74" spans="1:7" x14ac:dyDescent="0.2">
      <c r="A74" s="15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15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16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">
      <c r="A77" s="14" t="s">
        <v>77</v>
      </c>
      <c r="B77" s="7">
        <v>457197667.55000001</v>
      </c>
      <c r="C77" s="7">
        <v>201609029.16999999</v>
      </c>
      <c r="D77" s="7">
        <v>658806696.72000003</v>
      </c>
      <c r="E77" s="7">
        <v>510774714.57999998</v>
      </c>
      <c r="F77" s="7">
        <v>501368933.17000002</v>
      </c>
      <c r="G77" s="7">
        <v>148031982.13999999</v>
      </c>
    </row>
    <row r="100" spans="1:7" x14ac:dyDescent="0.2">
      <c r="A100" s="26" t="s">
        <v>84</v>
      </c>
      <c r="B100" s="26"/>
      <c r="C100"/>
      <c r="D100" s="26" t="s">
        <v>85</v>
      </c>
      <c r="E100" s="26"/>
      <c r="F100" s="26"/>
      <c r="G100" s="26"/>
    </row>
    <row r="101" spans="1:7" x14ac:dyDescent="0.2">
      <c r="A101" s="26" t="s">
        <v>86</v>
      </c>
      <c r="B101" s="26"/>
      <c r="C101"/>
      <c r="D101" s="26" t="s">
        <v>87</v>
      </c>
      <c r="E101" s="26"/>
      <c r="F101" s="26"/>
      <c r="G101" s="26"/>
    </row>
    <row r="102" spans="1:7" x14ac:dyDescent="0.2">
      <c r="A102" s="18"/>
      <c r="B102" s="18"/>
      <c r="C102"/>
      <c r="D102" s="18"/>
      <c r="E102" s="18"/>
      <c r="F102" s="18"/>
      <c r="G102" s="18"/>
    </row>
    <row r="103" spans="1:7" x14ac:dyDescent="0.2">
      <c r="A103" s="18"/>
      <c r="B103" s="18"/>
      <c r="C103"/>
      <c r="D103" s="18"/>
      <c r="E103" s="18"/>
      <c r="F103" s="18"/>
      <c r="G103" s="18"/>
    </row>
    <row r="104" spans="1:7" x14ac:dyDescent="0.2">
      <c r="A104" s="18"/>
      <c r="B104" s="18"/>
      <c r="C104"/>
      <c r="D104" s="18"/>
      <c r="E104" s="18"/>
      <c r="F104" s="18"/>
      <c r="G104" s="18"/>
    </row>
    <row r="105" spans="1:7" x14ac:dyDescent="0.2">
      <c r="B105"/>
      <c r="C105"/>
      <c r="D105" s="19"/>
      <c r="E105" s="19"/>
      <c r="F105" s="19"/>
    </row>
    <row r="107" spans="1:7" x14ac:dyDescent="0.2">
      <c r="A107" s="20" t="s">
        <v>88</v>
      </c>
      <c r="B107" s="20"/>
      <c r="C107" s="20"/>
      <c r="D107" s="20"/>
      <c r="E107" s="20"/>
      <c r="F107" s="20"/>
    </row>
    <row r="108" spans="1:7" x14ac:dyDescent="0.2">
      <c r="A108" s="1" t="s">
        <v>89</v>
      </c>
    </row>
  </sheetData>
  <sheetProtection formatCells="0" formatColumns="0" formatRows="0" autoFilter="0"/>
  <mergeCells count="7">
    <mergeCell ref="A107:F107"/>
    <mergeCell ref="A1:G1"/>
    <mergeCell ref="G2:G3"/>
    <mergeCell ref="A100:B100"/>
    <mergeCell ref="D100:G100"/>
    <mergeCell ref="A101:B101"/>
    <mergeCell ref="D101:G10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2024-01-29T23:07:46Z</cp:lastPrinted>
  <dcterms:created xsi:type="dcterms:W3CDTF">2014-02-10T03:37:14Z</dcterms:created>
  <dcterms:modified xsi:type="dcterms:W3CDTF">2024-03-05T16:25:05Z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