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AN2020\"/>
    </mc:Choice>
  </mc:AlternateContent>
  <xr:revisionPtr revIDLastSave="0" documentId="13_ncr:1_{7D2970C5-9FBB-408A-A3B8-83C421FC7C23}" xr6:coauthVersionLast="46" xr6:coauthVersionMax="46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</workbook>
</file>

<file path=xl/calcChain.xml><?xml version="1.0" encoding="utf-8"?>
<calcChain xmlns="http://schemas.openxmlformats.org/spreadsheetml/2006/main">
  <c r="H72" i="4" l="1"/>
  <c r="G72" i="4"/>
  <c r="F72" i="4"/>
  <c r="E72" i="4"/>
  <c r="D72" i="4"/>
  <c r="C72" i="4"/>
  <c r="H94" i="4"/>
  <c r="G94" i="4"/>
  <c r="F94" i="4"/>
  <c r="E94" i="4"/>
  <c r="D94" i="4"/>
  <c r="C94" i="4"/>
  <c r="D42" i="5" l="1"/>
  <c r="H5" i="6"/>
  <c r="G5" i="6"/>
  <c r="F5" i="6"/>
  <c r="E5" i="6"/>
  <c r="D5" i="6"/>
  <c r="H13" i="6"/>
  <c r="G13" i="6"/>
  <c r="F13" i="6"/>
  <c r="E13" i="6"/>
  <c r="D13" i="6"/>
  <c r="H23" i="6"/>
  <c r="G23" i="6"/>
  <c r="F23" i="6"/>
  <c r="E23" i="6"/>
  <c r="D23" i="6"/>
  <c r="H33" i="6"/>
  <c r="G33" i="6"/>
  <c r="F33" i="6"/>
  <c r="E33" i="6"/>
  <c r="D33" i="6"/>
  <c r="H43" i="6"/>
  <c r="G43" i="6"/>
  <c r="F43" i="6"/>
  <c r="E43" i="6"/>
  <c r="D43" i="6"/>
  <c r="H53" i="6"/>
  <c r="G53" i="6"/>
  <c r="F53" i="6"/>
  <c r="E53" i="6"/>
  <c r="D53" i="6"/>
  <c r="H57" i="6"/>
  <c r="G57" i="6"/>
  <c r="F57" i="6"/>
  <c r="E57" i="6"/>
  <c r="D57" i="6"/>
  <c r="H65" i="6"/>
  <c r="G65" i="6"/>
  <c r="F65" i="6"/>
  <c r="E65" i="6"/>
  <c r="D65" i="6"/>
  <c r="H69" i="6"/>
  <c r="G69" i="6"/>
  <c r="F69" i="6"/>
  <c r="E69" i="6"/>
  <c r="D69" i="6"/>
  <c r="C69" i="6"/>
  <c r="C65" i="6"/>
  <c r="C57" i="6"/>
  <c r="C53" i="6"/>
  <c r="C43" i="6"/>
  <c r="C33" i="6"/>
  <c r="C23" i="6"/>
  <c r="C13" i="6"/>
  <c r="C5" i="6"/>
  <c r="H16" i="8"/>
  <c r="G16" i="8"/>
  <c r="F16" i="8"/>
  <c r="E16" i="8"/>
  <c r="D16" i="8"/>
  <c r="C16" i="8"/>
  <c r="H42" i="5" l="1"/>
  <c r="E42" i="5"/>
  <c r="G42" i="5"/>
  <c r="F42" i="5"/>
  <c r="C42" i="5"/>
  <c r="H77" i="6"/>
  <c r="F77" i="6"/>
  <c r="G77" i="6"/>
  <c r="E77" i="6"/>
  <c r="D77" i="6"/>
  <c r="C77" i="6"/>
</calcChain>
</file>

<file path=xl/sharedStrings.xml><?xml version="1.0" encoding="utf-8"?>
<sst xmlns="http://schemas.openxmlformats.org/spreadsheetml/2006/main" count="264" uniqueCount="190">
  <si>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</si>
  <si>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</si>
  <si>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</si>
  <si>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</si>
  <si>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</si>
  <si>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</si>
  <si>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</si>
  <si>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</si>
  <si>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</si>
  <si>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</si>
  <si>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</si>
  <si>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</si>
  <si>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</si>
  <si>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</si>
  <si>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</si>
  <si>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</si>
  <si>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</si>
  <si>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</si>
  <si>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</si>
  <si>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</si>
  <si>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</si>
  <si>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</si>
  <si>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</si>
  <si>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</si>
  <si>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</si>
  <si>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</si>
  <si>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</si>
  <si>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</si>
  <si>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</si>
  <si>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</si>
  <si>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</si>
  <si>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</si>
  <si>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</si>
  <si>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</si>
  <si>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</si>
  <si>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</si>
  <si>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</si>
  <si>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</si>
  <si>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</si>
  <si>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</si>
  <si>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</si>
  <si>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</si>
  <si>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</si>
  <si>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</si>
  <si>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</si>
  <si>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</si>
  <si>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</si>
  <si>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</si>
  <si>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</si>
  <si>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</si>
  <si>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</si>
  <si>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</si>
  <si>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</si>
  <si>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</si>
  <si>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</si>
  <si>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</si>
  <si>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</si>
  <si>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</si>
  <si>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</si>
  <si>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</si>
  <si>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</si>
  <si>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</si>
  <si>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</si>
  <si>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</si>
  <si>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</si>
  <si>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</si>
  <si>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</si>
  <si>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</si>
  <si>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</si>
  <si>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</si>
  <si>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</si>
  <si>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</si>
  <si>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</si>
  <si>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</si>
  <si>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</si>
  <si>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</si>
  <si>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</si>
  <si>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</si>
  <si>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</si>
  <si>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</si>
  <si>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</si>
  <si>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</si>
  <si>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</si>
  <si>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</si>
  <si>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</si>
  <si>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</si>
  <si>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</si>
  <si>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</si>
  <si>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</si>
  <si>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</si>
  <si>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</si>
  <si>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</si>
  <si>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</si>
  <si>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</si>
  <si>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</si>
  <si>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</si>
  <si>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</si>
  <si>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</si>
  <si>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</si>
  <si>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</si>
  <si>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</si>
  <si>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</si>
  <si>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</si>
  <si>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</si>
  <si>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</si>
  <si>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</si>
  <si>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</si>
  <si>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</si>
  <si>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</si>
  <si>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</si>
  <si>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</si>
  <si>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</si>
  <si>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</si>
  <si>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</si>
  <si>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</si>
  <si>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</si>
  <si>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</si>
  <si>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</si>
  <si>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</si>
  <si>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</si>
  <si>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</si>
  <si>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</si>
  <si>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</si>
  <si>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</si>
  <si>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</si>
  <si>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</si>
  <si>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</si>
  <si>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</si>
  <si>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ACAMBARO, GTO.
ESTADO ANALÍTICO DEL EJERCICIO DEL PRESUPUESTO DE EGRESOS POR OBJETO DEL GASTO (CAPÍTULO Y CONCEPTO)
 AL 31 DE DICIEMBRE DEL 2020</t>
  </si>
  <si>
    <t>MUNICIPIO DE ACAMBARO, GTO.
ESTADO ANALÍTICO DEL EJERCICIO DEL PRESUPUESTO DE EGRESOS 
CLASIFICACIÓN ECONÓMICA (POR TIPO DE GASTO)
 DEL 1 DE ENERO DEL 2020 AL 31 DE DICIEMBRE DEL 2020</t>
  </si>
  <si>
    <t>MUNICIPIO DE ACAMBARO, GTO.
ESTADO ANALÍTICO DEL EJERCICIO DEL PRESUPUESTO DE EGRESOS 
CLASIFICACIÓN FUNCIONAL (FINALIDAD Y FUNCIÓN)
 DEL 01 DE ENERO DEL 2020 AL 31 DE DICIEMBRE DEL 2020</t>
  </si>
  <si>
    <t>SECTOR PARAESTATAL DEL GOBIERNO MUNICIPAL DE MUNICIPIO DE ACAMBARO, GTO.
ESTADO ANALÍTICO DEL EJERCICIO DEL PRESUPUESTO DE EGRESOS 
CLASIFICACIÓN ADMINISTRATIVA
DEL 1 DE ENERO DEL 2020 AL 31 DE DICIEMBRE DEL 2020</t>
  </si>
  <si>
    <t>GOBIERNO MUNICIPAL DE MUNICIPIO DE ACAMBARO, GTO.
ESTADO ANALÍTICO DEL EJERCICIO DEL PRESUPUESTO DE EGRESOS 
CLASIFICACIÓN ADMINISTRATIVA
DEL 1 DE ENERO DEL 2020 AL 31 DE DICIEMBRE DEL 2020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</si>
  <si>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</si>
  <si>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</si>
  <si>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</si>
  <si>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</si>
  <si>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</si>
  <si>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</si>
  <si>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</si>
  <si>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</si>
  <si>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</si>
  <si>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</si>
  <si>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</si>
  <si>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</si>
  <si>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</si>
  <si>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</si>
  <si>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</si>
  <si>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</si>
  <si>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</si>
  <si>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</si>
  <si>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02119 COORDINACION DE LICENCIAS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</si>
  <si>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</si>
  <si>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</si>
  <si>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</si>
  <si>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</si>
  <si>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</si>
  <si>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</si>
  <si>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</si>
  <si>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</si>
  <si>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</si>
  <si>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</si>
  <si>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</si>
  <si>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</si>
  <si>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</si>
  <si>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</si>
  <si>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</si>
  <si>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</si>
  <si>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03231 FONDO 1 2014</t>
  </si>
  <si>
    <t>03232 FONDO 1 2015</t>
  </si>
  <si>
    <t>03233 Fondo 1 Ejercicio 2016</t>
  </si>
  <si>
    <t>03236 FONDO 1 EJERCICIO 2019</t>
  </si>
  <si>
    <t>03237 FONDO 1 EJERCICIO 2020</t>
  </si>
  <si>
    <t>03333 FONDO 2 2015</t>
  </si>
  <si>
    <t>03338 FONDO 2 EJERCICIO FISCAL 2020</t>
  </si>
  <si>
    <t>03406 Aportaciones 2015</t>
  </si>
  <si>
    <t>03407 APORTACIONES FEDERALES Y ESTATALES</t>
  </si>
  <si>
    <t>03408 APORTACIONES EJERCICIO 2017</t>
  </si>
  <si>
    <t>03409 APORTACIONES EJERCICIO 2018</t>
  </si>
  <si>
    <t>03410 APORTACIONES EJERCICIO 2019</t>
  </si>
  <si>
    <t>03411 CONVENIOS ESTATALES 2020</t>
  </si>
  <si>
    <t>03412 CONVENIOS FEDERALES 2020</t>
  </si>
  <si>
    <t>MUNICIPIO DE ACAMBARO, GTO.
ESTADO ANALÍTICO DEL EJERCICIO DEL PRESUPUESTO DE EGRESOS 
CLASIFICACIÓN ADMINISTRATIVA
DEL 1 DE ENERO DEL 2020 AL 31 DE DICIEMBRE DEL 2020</t>
  </si>
  <si>
    <t>LIC. ALEJANDRO TIRADO ZUÑIGA</t>
  </si>
  <si>
    <t>C.P. MIGUEL ENRIQUE CASTRO BARRERA</t>
  </si>
  <si>
    <t>PRESIDENTE MUNICIPAL</t>
  </si>
  <si>
    <t>TESORERO MUNICIPAL</t>
  </si>
  <si>
    <t xml:space="preserve">                    "BAJO PROTESTA DE DECIR VERDAD DECLARAMOS QUE LOS ESTADOS FINANCIEROS Y SUS NOTAS SON RAZONABLEMENTE CORRECTOS</t>
  </si>
  <si>
    <t>Y SON RESPONSABILIDAD DEL EMISOR "</t>
  </si>
  <si>
    <t>"BAJO PROTESTA DE DECIR VERDAD DECLARAMOS QUE LOS ESTADOS FINANCIEROS Y SUS NOTAS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</si>
</sst>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" fillId="0" borderId="2" xfId="0" applyFont="1" applyFill="1" applyBorder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5" fillId="0" borderId="7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4" xfId="0" applyFont="1" applyBorder="1" applyProtection="1"/>
    <xf numFmtId="0" fontId="5" fillId="0" borderId="2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0" fontId="2" fillId="0" borderId="9" xfId="9" applyFont="1" applyFill="1" applyBorder="1" applyAlignment="1">
      <alignment horizontal="center" vertical="center"/>
    </xf>
    <xf numFmtId="0" fontId="2" fillId="0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5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2" fillId="0" borderId="5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5" fillId="0" borderId="11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2" fillId="0" borderId="6" xfId="0" applyNumberFormat="1" applyFont="1" applyBorder="1" applyProtection="1"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0" fontId="5" fillId="2" borderId="15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showGridLines="0" workbookViewId="0">
      <selection activeCell="L90" sqref="L9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160554021.98000002</v>
      </c>
      <c r="D5" s="14">
        <f t="shared" si="0"/>
        <v>-6542960.7199999997</v>
      </c>
      <c r="E5" s="14">
        <f t="shared" si="0"/>
        <v>154011061.25999999</v>
      </c>
      <c r="F5" s="14">
        <f t="shared" si="0"/>
        <v>133461227.92</v>
      </c>
      <c r="G5" s="14">
        <f t="shared" si="0"/>
        <v>132217569.86</v>
      </c>
      <c r="H5" s="14">
        <f t="shared" si="0"/>
        <v>20549833.34</v>
      </c>
    </row>
    <row r="6" spans="1:8" x14ac:dyDescent="0.2">
      <c r="A6" s="5"/>
      <c r="B6" s="11" t="s">
        <v>70</v>
      </c>
      <c r="C6" s="15">
        <v>90952589.390000001</v>
      </c>
      <c r="D6" s="15">
        <v>-1015423.31</v>
      </c>
      <c r="E6" s="15">
        <v>89937166.079999998</v>
      </c>
      <c r="F6" s="15">
        <v>82208228.049999997</v>
      </c>
      <c r="G6" s="15">
        <v>82208228.049999997</v>
      </c>
      <c r="H6" s="15">
        <v>7728938.0300000003</v>
      </c>
    </row>
    <row r="7" spans="1:8" x14ac:dyDescent="0.2">
      <c r="A7" s="5"/>
      <c r="B7" s="11" t="s">
        <v>71</v>
      </c>
      <c r="C7" s="15">
        <v>3706254.89</v>
      </c>
      <c r="D7" s="15">
        <v>1500109.61</v>
      </c>
      <c r="E7" s="15">
        <v>5206364.5</v>
      </c>
      <c r="F7" s="15">
        <v>4157621.2</v>
      </c>
      <c r="G7" s="15">
        <v>4157621.2</v>
      </c>
      <c r="H7" s="15">
        <v>1048743.3</v>
      </c>
    </row>
    <row r="8" spans="1:8" x14ac:dyDescent="0.2">
      <c r="A8" s="5"/>
      <c r="B8" s="11" t="s">
        <v>72</v>
      </c>
      <c r="C8" s="15">
        <v>13708798.15</v>
      </c>
      <c r="D8" s="15">
        <v>-622022.65</v>
      </c>
      <c r="E8" s="15">
        <v>13086775.5</v>
      </c>
      <c r="F8" s="15">
        <v>12142873.58</v>
      </c>
      <c r="G8" s="15">
        <v>12141373.58</v>
      </c>
      <c r="H8" s="15">
        <v>943901.92</v>
      </c>
    </row>
    <row r="9" spans="1:8" x14ac:dyDescent="0.2">
      <c r="A9" s="5"/>
      <c r="B9" s="11" t="s">
        <v>35</v>
      </c>
      <c r="C9" s="15">
        <v>26872699.5</v>
      </c>
      <c r="D9" s="15">
        <v>3816966.23</v>
      </c>
      <c r="E9" s="15">
        <v>30689665.73</v>
      </c>
      <c r="F9" s="15">
        <v>29445167.620000001</v>
      </c>
      <c r="G9" s="15">
        <v>28254563.34</v>
      </c>
      <c r="H9" s="15">
        <v>1244498.1100000001</v>
      </c>
    </row>
    <row r="10" spans="1:8" x14ac:dyDescent="0.2">
      <c r="A10" s="5"/>
      <c r="B10" s="11" t="s">
        <v>73</v>
      </c>
      <c r="C10" s="15">
        <v>25313680.050000001</v>
      </c>
      <c r="D10" s="15">
        <v>-10222590.6</v>
      </c>
      <c r="E10" s="15">
        <v>15091089.449999999</v>
      </c>
      <c r="F10" s="15">
        <v>5507337.4699999997</v>
      </c>
      <c r="G10" s="15">
        <v>5455783.6900000004</v>
      </c>
      <c r="H10" s="15">
        <v>9583751.9800000004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16774322.43</v>
      </c>
      <c r="D13" s="15">
        <f t="shared" si="1"/>
        <v>3042227.69</v>
      </c>
      <c r="E13" s="15">
        <f t="shared" si="1"/>
        <v>19816550.120000001</v>
      </c>
      <c r="F13" s="15">
        <f t="shared" si="1"/>
        <v>16961628.41</v>
      </c>
      <c r="G13" s="15">
        <f t="shared" si="1"/>
        <v>16136177.73</v>
      </c>
      <c r="H13" s="15">
        <f t="shared" si="1"/>
        <v>2854921.71</v>
      </c>
    </row>
    <row r="14" spans="1:8" x14ac:dyDescent="0.2">
      <c r="A14" s="5"/>
      <c r="B14" s="11" t="s">
        <v>75</v>
      </c>
      <c r="C14" s="15">
        <v>3243446.2</v>
      </c>
      <c r="D14" s="15">
        <v>-250278.1</v>
      </c>
      <c r="E14" s="15">
        <v>2993168.1</v>
      </c>
      <c r="F14" s="15">
        <v>2509882.63</v>
      </c>
      <c r="G14" s="15">
        <v>2486290.73</v>
      </c>
      <c r="H14" s="15">
        <v>483285.47</v>
      </c>
    </row>
    <row r="15" spans="1:8" x14ac:dyDescent="0.2">
      <c r="A15" s="5"/>
      <c r="B15" s="11" t="s">
        <v>76</v>
      </c>
      <c r="C15" s="15">
        <v>364308.38</v>
      </c>
      <c r="D15" s="15">
        <v>-91647.11</v>
      </c>
      <c r="E15" s="15">
        <v>272661.27</v>
      </c>
      <c r="F15" s="15">
        <v>121857.66</v>
      </c>
      <c r="G15" s="15">
        <v>121857.66</v>
      </c>
      <c r="H15" s="15">
        <v>150803.60999999999</v>
      </c>
    </row>
    <row r="16" spans="1:8" x14ac:dyDescent="0.2">
      <c r="A16" s="5"/>
      <c r="B16" s="11" t="s">
        <v>77</v>
      </c>
      <c r="C16" s="15">
        <v>0</v>
      </c>
      <c r="D16" s="15">
        <v>166666.66</v>
      </c>
      <c r="E16" s="15">
        <v>166666.66</v>
      </c>
      <c r="F16" s="15">
        <v>164760.25</v>
      </c>
      <c r="G16" s="15">
        <v>164760.25</v>
      </c>
      <c r="H16" s="15">
        <v>1906.41</v>
      </c>
    </row>
    <row r="17" spans="1:8" x14ac:dyDescent="0.2">
      <c r="A17" s="5"/>
      <c r="B17" s="11" t="s">
        <v>78</v>
      </c>
      <c r="C17" s="15">
        <v>584678</v>
      </c>
      <c r="D17" s="15">
        <v>553839.11</v>
      </c>
      <c r="E17" s="15">
        <v>1138517.1100000001</v>
      </c>
      <c r="F17" s="15">
        <v>681000.72</v>
      </c>
      <c r="G17" s="15">
        <v>681000.72</v>
      </c>
      <c r="H17" s="15">
        <v>457516.39</v>
      </c>
    </row>
    <row r="18" spans="1:8" x14ac:dyDescent="0.2">
      <c r="A18" s="5"/>
      <c r="B18" s="11" t="s">
        <v>79</v>
      </c>
      <c r="C18" s="15">
        <v>136600</v>
      </c>
      <c r="D18" s="15">
        <v>-84070</v>
      </c>
      <c r="E18" s="15">
        <v>52530</v>
      </c>
      <c r="F18" s="15">
        <v>45076.63</v>
      </c>
      <c r="G18" s="15">
        <v>45076.63</v>
      </c>
      <c r="H18" s="15">
        <v>7453.37</v>
      </c>
    </row>
    <row r="19" spans="1:8" x14ac:dyDescent="0.2">
      <c r="A19" s="5"/>
      <c r="B19" s="11" t="s">
        <v>80</v>
      </c>
      <c r="C19" s="15">
        <v>10870490.699999999</v>
      </c>
      <c r="D19" s="15">
        <v>-1378625.9</v>
      </c>
      <c r="E19" s="15">
        <v>9491864.8000000007</v>
      </c>
      <c r="F19" s="15">
        <v>8724407.0199999996</v>
      </c>
      <c r="G19" s="15">
        <v>8439632.1799999997</v>
      </c>
      <c r="H19" s="15">
        <v>767457.78</v>
      </c>
    </row>
    <row r="20" spans="1:8" x14ac:dyDescent="0.2">
      <c r="A20" s="5"/>
      <c r="B20" s="11" t="s">
        <v>81</v>
      </c>
      <c r="C20" s="15">
        <v>346032.81</v>
      </c>
      <c r="D20" s="15">
        <v>1946304.44</v>
      </c>
      <c r="E20" s="15">
        <v>2292337.25</v>
      </c>
      <c r="F20" s="15">
        <v>2526137.84</v>
      </c>
      <c r="G20" s="15">
        <v>2010851.9</v>
      </c>
      <c r="H20" s="15">
        <v>-233800.59</v>
      </c>
    </row>
    <row r="21" spans="1:8" x14ac:dyDescent="0.2">
      <c r="A21" s="5"/>
      <c r="B21" s="11" t="s">
        <v>82</v>
      </c>
      <c r="C21" s="15">
        <v>0</v>
      </c>
      <c r="D21" s="15">
        <v>911109.11</v>
      </c>
      <c r="E21" s="15">
        <v>911109.11</v>
      </c>
      <c r="F21" s="15">
        <v>218889.11</v>
      </c>
      <c r="G21" s="15">
        <v>218889.11</v>
      </c>
      <c r="H21" s="15">
        <v>692220</v>
      </c>
    </row>
    <row r="22" spans="1:8" x14ac:dyDescent="0.2">
      <c r="A22" s="5"/>
      <c r="B22" s="11" t="s">
        <v>83</v>
      </c>
      <c r="C22" s="15">
        <v>1228766.3400000001</v>
      </c>
      <c r="D22" s="15">
        <v>1268929.48</v>
      </c>
      <c r="E22" s="15">
        <v>2497695.8199999998</v>
      </c>
      <c r="F22" s="15">
        <v>1969616.55</v>
      </c>
      <c r="G22" s="15">
        <v>1967818.55</v>
      </c>
      <c r="H22" s="15">
        <v>528079.27</v>
      </c>
    </row>
    <row r="23" spans="1:8" x14ac:dyDescent="0.2">
      <c r="A23" s="50" t="s">
        <v>63</v>
      </c>
      <c r="B23" s="7"/>
      <c r="C23" s="15">
        <f t="shared" ref="C23:H23" si="2">SUM(C24:C32)</f>
        <v>76323552.879999995</v>
      </c>
      <c r="D23" s="15">
        <f t="shared" si="2"/>
        <v>-1176770.8300000003</v>
      </c>
      <c r="E23" s="15">
        <f t="shared" si="2"/>
        <v>75146782.050000012</v>
      </c>
      <c r="F23" s="15">
        <f t="shared" si="2"/>
        <v>70970429.779999986</v>
      </c>
      <c r="G23" s="15">
        <f t="shared" si="2"/>
        <v>67860574.75</v>
      </c>
      <c r="H23" s="15">
        <f t="shared" si="2"/>
        <v>4176352.27</v>
      </c>
    </row>
    <row r="24" spans="1:8" x14ac:dyDescent="0.2">
      <c r="A24" s="5"/>
      <c r="B24" s="11" t="s">
        <v>84</v>
      </c>
      <c r="C24" s="15">
        <v>56823470</v>
      </c>
      <c r="D24" s="15">
        <v>773278.47</v>
      </c>
      <c r="E24" s="15">
        <v>57596748.469999999</v>
      </c>
      <c r="F24" s="15">
        <v>56277639.68</v>
      </c>
      <c r="G24" s="15">
        <v>54232504.740000002</v>
      </c>
      <c r="H24" s="15">
        <v>1319108.79</v>
      </c>
    </row>
    <row r="25" spans="1:8" x14ac:dyDescent="0.2">
      <c r="A25" s="5"/>
      <c r="B25" s="11" t="s">
        <v>85</v>
      </c>
      <c r="C25" s="15">
        <v>2013034.72</v>
      </c>
      <c r="D25" s="15">
        <v>-154421.94</v>
      </c>
      <c r="E25" s="15">
        <v>1858612.78</v>
      </c>
      <c r="F25" s="15">
        <v>1344488.12</v>
      </c>
      <c r="G25" s="15">
        <v>1344488.12</v>
      </c>
      <c r="H25" s="15">
        <v>514124.66</v>
      </c>
    </row>
    <row r="26" spans="1:8" x14ac:dyDescent="0.2">
      <c r="A26" s="5"/>
      <c r="B26" s="11" t="s">
        <v>86</v>
      </c>
      <c r="C26" s="15">
        <v>823240</v>
      </c>
      <c r="D26" s="15">
        <v>2639885.98</v>
      </c>
      <c r="E26" s="15">
        <v>3463125.98</v>
      </c>
      <c r="F26" s="15">
        <v>3023985.44</v>
      </c>
      <c r="G26" s="15">
        <v>3023985.44</v>
      </c>
      <c r="H26" s="15">
        <v>439140.54</v>
      </c>
    </row>
    <row r="27" spans="1:8" x14ac:dyDescent="0.2">
      <c r="A27" s="5"/>
      <c r="B27" s="11" t="s">
        <v>87</v>
      </c>
      <c r="C27" s="15">
        <v>1825000</v>
      </c>
      <c r="D27" s="15">
        <v>-429408.27</v>
      </c>
      <c r="E27" s="15">
        <v>1395591.73</v>
      </c>
      <c r="F27" s="15">
        <v>1084706.57</v>
      </c>
      <c r="G27" s="15">
        <v>1084706.57</v>
      </c>
      <c r="H27" s="15">
        <v>310885.15999999997</v>
      </c>
    </row>
    <row r="28" spans="1:8" x14ac:dyDescent="0.2">
      <c r="A28" s="5"/>
      <c r="B28" s="11" t="s">
        <v>88</v>
      </c>
      <c r="C28" s="15">
        <v>2168034.41</v>
      </c>
      <c r="D28" s="15">
        <v>25187.26</v>
      </c>
      <c r="E28" s="15">
        <v>2193221.67</v>
      </c>
      <c r="F28" s="15">
        <v>1348280.91</v>
      </c>
      <c r="G28" s="15">
        <v>923087.31</v>
      </c>
      <c r="H28" s="15">
        <v>844940.76</v>
      </c>
    </row>
    <row r="29" spans="1:8" x14ac:dyDescent="0.2">
      <c r="A29" s="5"/>
      <c r="B29" s="11" t="s">
        <v>89</v>
      </c>
      <c r="C29" s="15">
        <v>1458620</v>
      </c>
      <c r="D29" s="15">
        <v>-238000</v>
      </c>
      <c r="E29" s="15">
        <v>1220620</v>
      </c>
      <c r="F29" s="15">
        <v>1196309.5900000001</v>
      </c>
      <c r="G29" s="15">
        <v>1027832.1</v>
      </c>
      <c r="H29" s="15">
        <v>24310.41</v>
      </c>
    </row>
    <row r="30" spans="1:8" x14ac:dyDescent="0.2">
      <c r="A30" s="5"/>
      <c r="B30" s="11" t="s">
        <v>90</v>
      </c>
      <c r="C30" s="15">
        <v>431261.75</v>
      </c>
      <c r="D30" s="15">
        <v>-195468.63</v>
      </c>
      <c r="E30" s="15">
        <v>235793.12</v>
      </c>
      <c r="F30" s="15">
        <v>70413.14</v>
      </c>
      <c r="G30" s="15">
        <v>70413.14</v>
      </c>
      <c r="H30" s="15">
        <v>165379.98000000001</v>
      </c>
    </row>
    <row r="31" spans="1:8" x14ac:dyDescent="0.2">
      <c r="A31" s="5"/>
      <c r="B31" s="11" t="s">
        <v>91</v>
      </c>
      <c r="C31" s="15">
        <v>7010892</v>
      </c>
      <c r="D31" s="15">
        <v>-5675876.71</v>
      </c>
      <c r="E31" s="15">
        <v>1335015.29</v>
      </c>
      <c r="F31" s="15">
        <v>984289.66</v>
      </c>
      <c r="G31" s="15">
        <v>970539.66</v>
      </c>
      <c r="H31" s="15">
        <v>350725.63</v>
      </c>
    </row>
    <row r="32" spans="1:8" x14ac:dyDescent="0.2">
      <c r="A32" s="5"/>
      <c r="B32" s="11" t="s">
        <v>19</v>
      </c>
      <c r="C32" s="15">
        <v>3770000</v>
      </c>
      <c r="D32" s="15">
        <v>2078053.01</v>
      </c>
      <c r="E32" s="15">
        <v>5848053.0099999998</v>
      </c>
      <c r="F32" s="15">
        <v>5640316.6699999999</v>
      </c>
      <c r="G32" s="15">
        <v>5183017.67</v>
      </c>
      <c r="H32" s="15">
        <v>207736.34</v>
      </c>
    </row>
    <row r="33" spans="1:8" x14ac:dyDescent="0.2">
      <c r="A33" s="50" t="s">
        <v>64</v>
      </c>
      <c r="B33" s="7"/>
      <c r="C33" s="15">
        <f t="shared" ref="C33:H33" si="3">SUM(C34:C42)</f>
        <v>20041537.859999999</v>
      </c>
      <c r="D33" s="15">
        <f t="shared" si="3"/>
        <v>19507358.509999998</v>
      </c>
      <c r="E33" s="15">
        <f t="shared" si="3"/>
        <v>39548896.370000005</v>
      </c>
      <c r="F33" s="15">
        <f t="shared" si="3"/>
        <v>35783214.450000003</v>
      </c>
      <c r="G33" s="15">
        <f t="shared" si="3"/>
        <v>34644616.439999998</v>
      </c>
      <c r="H33" s="15">
        <f t="shared" si="3"/>
        <v>3765681.92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13898293.460000001</v>
      </c>
      <c r="D35" s="15">
        <v>383544.05</v>
      </c>
      <c r="E35" s="15">
        <v>14281837.51</v>
      </c>
      <c r="F35" s="15">
        <v>14281837.439999999</v>
      </c>
      <c r="G35" s="15">
        <v>14281837.439999999</v>
      </c>
      <c r="H35" s="15">
        <v>7.0000000000000007E-2</v>
      </c>
    </row>
    <row r="36" spans="1:8" x14ac:dyDescent="0.2">
      <c r="A36" s="5"/>
      <c r="B36" s="11" t="s">
        <v>94</v>
      </c>
      <c r="C36" s="15">
        <v>1379352</v>
      </c>
      <c r="D36" s="15">
        <v>-129205.74</v>
      </c>
      <c r="E36" s="15">
        <v>1250146.26</v>
      </c>
      <c r="F36" s="15">
        <v>1132265.74</v>
      </c>
      <c r="G36" s="15">
        <v>472295.74</v>
      </c>
      <c r="H36" s="15">
        <v>117880.52</v>
      </c>
    </row>
    <row r="37" spans="1:8" x14ac:dyDescent="0.2">
      <c r="A37" s="5"/>
      <c r="B37" s="11" t="s">
        <v>95</v>
      </c>
      <c r="C37" s="15">
        <v>4763892.4000000004</v>
      </c>
      <c r="D37" s="15">
        <v>19253020.199999999</v>
      </c>
      <c r="E37" s="15">
        <v>24016912.600000001</v>
      </c>
      <c r="F37" s="15">
        <v>20369111.27</v>
      </c>
      <c r="G37" s="15">
        <v>19890483.260000002</v>
      </c>
      <c r="H37" s="15">
        <v>3647801.33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6207279.0099999998</v>
      </c>
      <c r="D43" s="15">
        <f t="shared" si="4"/>
        <v>17564139.810000002</v>
      </c>
      <c r="E43" s="15">
        <f t="shared" si="4"/>
        <v>23771418.82</v>
      </c>
      <c r="F43" s="15">
        <f t="shared" si="4"/>
        <v>13473703.620000001</v>
      </c>
      <c r="G43" s="15">
        <f t="shared" si="4"/>
        <v>13473703.620000001</v>
      </c>
      <c r="H43" s="15">
        <f t="shared" si="4"/>
        <v>10297715.199999999</v>
      </c>
    </row>
    <row r="44" spans="1:8" x14ac:dyDescent="0.2">
      <c r="A44" s="5"/>
      <c r="B44" s="11" t="s">
        <v>99</v>
      </c>
      <c r="C44" s="15">
        <v>408125.01</v>
      </c>
      <c r="D44" s="15">
        <v>1683794.98</v>
      </c>
      <c r="E44" s="15">
        <v>2091919.99</v>
      </c>
      <c r="F44" s="15">
        <v>594089.12</v>
      </c>
      <c r="G44" s="15">
        <v>594089.12</v>
      </c>
      <c r="H44" s="15">
        <v>1497830.87</v>
      </c>
    </row>
    <row r="45" spans="1:8" x14ac:dyDescent="0.2">
      <c r="A45" s="5"/>
      <c r="B45" s="11" t="s">
        <v>100</v>
      </c>
      <c r="C45" s="15">
        <v>45000</v>
      </c>
      <c r="D45" s="15">
        <v>2195665</v>
      </c>
      <c r="E45" s="15">
        <v>2240665</v>
      </c>
      <c r="F45" s="15">
        <v>2173987</v>
      </c>
      <c r="G45" s="15">
        <v>2173987</v>
      </c>
      <c r="H45" s="15">
        <v>66678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5360000</v>
      </c>
      <c r="D47" s="15">
        <v>1499401</v>
      </c>
      <c r="E47" s="15">
        <v>6859401</v>
      </c>
      <c r="F47" s="15">
        <v>6774942</v>
      </c>
      <c r="G47" s="15">
        <v>6774942</v>
      </c>
      <c r="H47" s="15">
        <v>84459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194598</v>
      </c>
      <c r="D49" s="15">
        <v>12323278.83</v>
      </c>
      <c r="E49" s="15">
        <v>12517876.83</v>
      </c>
      <c r="F49" s="15">
        <v>3920689.5</v>
      </c>
      <c r="G49" s="15">
        <v>3920689.5</v>
      </c>
      <c r="H49" s="15">
        <v>8597187.3300000001</v>
      </c>
    </row>
    <row r="50" spans="1:8" x14ac:dyDescent="0.2">
      <c r="A50" s="5"/>
      <c r="B50" s="11" t="s">
        <v>105</v>
      </c>
      <c r="C50" s="15">
        <v>20700</v>
      </c>
      <c r="D50" s="15">
        <v>-10000</v>
      </c>
      <c r="E50" s="15">
        <v>10700</v>
      </c>
      <c r="F50" s="15">
        <v>8000</v>
      </c>
      <c r="G50" s="15">
        <v>8000</v>
      </c>
      <c r="H50" s="15">
        <v>2700</v>
      </c>
    </row>
    <row r="51" spans="1:8" x14ac:dyDescent="0.2">
      <c r="A51" s="5"/>
      <c r="B51" s="11" t="s">
        <v>106</v>
      </c>
      <c r="C51" s="15">
        <v>58856</v>
      </c>
      <c r="D51" s="15">
        <v>-58000</v>
      </c>
      <c r="E51" s="15">
        <v>856</v>
      </c>
      <c r="F51" s="15">
        <v>0</v>
      </c>
      <c r="G51" s="15">
        <v>0</v>
      </c>
      <c r="H51" s="15">
        <v>856</v>
      </c>
    </row>
    <row r="52" spans="1:8" x14ac:dyDescent="0.2">
      <c r="A52" s="5"/>
      <c r="B52" s="11" t="s">
        <v>107</v>
      </c>
      <c r="C52" s="15">
        <v>120000</v>
      </c>
      <c r="D52" s="15">
        <v>-70000</v>
      </c>
      <c r="E52" s="15">
        <v>50000</v>
      </c>
      <c r="F52" s="15">
        <v>1996</v>
      </c>
      <c r="G52" s="15">
        <v>1996</v>
      </c>
      <c r="H52" s="15">
        <v>48004</v>
      </c>
    </row>
    <row r="53" spans="1:8" x14ac:dyDescent="0.2">
      <c r="A53" s="50" t="s">
        <v>66</v>
      </c>
      <c r="B53" s="7"/>
      <c r="C53" s="15">
        <f t="shared" ref="C53:H53" si="5">SUM(C54:C56)</f>
        <v>175274932.07000002</v>
      </c>
      <c r="D53" s="15">
        <f t="shared" si="5"/>
        <v>43857490.410000004</v>
      </c>
      <c r="E53" s="15">
        <f t="shared" si="5"/>
        <v>219132422.47999999</v>
      </c>
      <c r="F53" s="15">
        <f t="shared" si="5"/>
        <v>59436571.43</v>
      </c>
      <c r="G53" s="15">
        <f t="shared" si="5"/>
        <v>58898395.82</v>
      </c>
      <c r="H53" s="15">
        <f t="shared" si="5"/>
        <v>159695851.05000001</v>
      </c>
    </row>
    <row r="54" spans="1:8" x14ac:dyDescent="0.2">
      <c r="A54" s="5"/>
      <c r="B54" s="11" t="s">
        <v>108</v>
      </c>
      <c r="C54" s="15">
        <v>174096297.55000001</v>
      </c>
      <c r="D54" s="15">
        <v>44489487.670000002</v>
      </c>
      <c r="E54" s="15">
        <v>218585785.22</v>
      </c>
      <c r="F54" s="15">
        <v>58903572.07</v>
      </c>
      <c r="G54" s="15">
        <v>58365396.460000001</v>
      </c>
      <c r="H54" s="15">
        <v>159682213.15000001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1178634.52</v>
      </c>
      <c r="D56" s="15">
        <v>-631997.26</v>
      </c>
      <c r="E56" s="15">
        <v>546637.26</v>
      </c>
      <c r="F56" s="15">
        <v>532999.36</v>
      </c>
      <c r="G56" s="15">
        <v>532999.36</v>
      </c>
      <c r="H56" s="15">
        <v>13637.9</v>
      </c>
    </row>
    <row r="57" spans="1:8" x14ac:dyDescent="0.2">
      <c r="A57" s="50" t="s">
        <v>67</v>
      </c>
      <c r="B57" s="7"/>
      <c r="C57" s="15">
        <f t="shared" ref="C57:H57" si="6">SUM(C58:C64)</f>
        <v>0</v>
      </c>
      <c r="D57" s="15">
        <f t="shared" si="6"/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  <c r="H57" s="15">
        <f t="shared" si="6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50" t="s">
        <v>68</v>
      </c>
      <c r="B65" s="7"/>
      <c r="C65" s="15">
        <f t="shared" ref="C65:H65" si="7">SUM(C66:C68)</f>
        <v>3507800</v>
      </c>
      <c r="D65" s="15">
        <f t="shared" si="7"/>
        <v>-82598.98</v>
      </c>
      <c r="E65" s="15">
        <f t="shared" si="7"/>
        <v>3425201.02</v>
      </c>
      <c r="F65" s="15">
        <f t="shared" si="7"/>
        <v>3425261.92</v>
      </c>
      <c r="G65" s="15">
        <f t="shared" si="7"/>
        <v>3425201.02</v>
      </c>
      <c r="H65" s="15">
        <f t="shared" si="7"/>
        <v>-60.9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3507800</v>
      </c>
      <c r="D67" s="15">
        <v>-82598.98</v>
      </c>
      <c r="E67" s="15">
        <v>3425201.02</v>
      </c>
      <c r="F67" s="15">
        <v>3425261.92</v>
      </c>
      <c r="G67" s="15">
        <v>3425201.02</v>
      </c>
      <c r="H67" s="15">
        <v>-60.9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875757</v>
      </c>
      <c r="D69" s="15">
        <f t="shared" si="8"/>
        <v>-500757</v>
      </c>
      <c r="E69" s="15">
        <f t="shared" si="8"/>
        <v>375000</v>
      </c>
      <c r="F69" s="15">
        <f t="shared" si="8"/>
        <v>372323.4</v>
      </c>
      <c r="G69" s="15">
        <f t="shared" si="8"/>
        <v>372323.4</v>
      </c>
      <c r="H69" s="15">
        <f t="shared" si="8"/>
        <v>2676.6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100000</v>
      </c>
      <c r="D72" s="15">
        <v>-100000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775757</v>
      </c>
      <c r="D73" s="15">
        <v>-400757</v>
      </c>
      <c r="E73" s="15">
        <v>375000</v>
      </c>
      <c r="F73" s="15">
        <v>372323.4</v>
      </c>
      <c r="G73" s="15">
        <v>372323.4</v>
      </c>
      <c r="H73" s="15">
        <v>2676.6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459559203.23000002</v>
      </c>
      <c r="D77" s="17">
        <f t="shared" si="9"/>
        <v>75668128.890000001</v>
      </c>
      <c r="E77" s="17">
        <f t="shared" si="9"/>
        <v>535227332.12</v>
      </c>
      <c r="F77" s="17">
        <f t="shared" si="9"/>
        <v>333884360.93000001</v>
      </c>
      <c r="G77" s="17">
        <f t="shared" si="9"/>
        <v>327028562.63999999</v>
      </c>
      <c r="H77" s="17">
        <f t="shared" si="9"/>
        <v>201342971.19</v>
      </c>
    </row>
    <row r="94" spans="2:7" x14ac:dyDescent="0.2">
      <c r="B94" s="1" t="s">
        <v>183</v>
      </c>
      <c r="C94"/>
      <c r="D94"/>
      <c r="E94" s="64" t="s">
        <v>184</v>
      </c>
      <c r="F94" s="64"/>
      <c r="G94" s="64"/>
    </row>
    <row r="95" spans="2:7" x14ac:dyDescent="0.2">
      <c r="B95" s="1" t="s">
        <v>185</v>
      </c>
      <c r="C95"/>
      <c r="D95"/>
      <c r="E95" s="64" t="s">
        <v>186</v>
      </c>
      <c r="F95" s="64"/>
      <c r="G95" s="64"/>
    </row>
    <row r="96" spans="2:7" x14ac:dyDescent="0.2">
      <c r="B96"/>
      <c r="C96"/>
      <c r="D96"/>
      <c r="E96" s="65"/>
      <c r="F96" s="65"/>
      <c r="G96" s="65"/>
    </row>
    <row r="97" spans="2:7" x14ac:dyDescent="0.2">
      <c r="B97"/>
      <c r="C97"/>
      <c r="D97"/>
      <c r="E97" s="65"/>
      <c r="F97" s="65"/>
      <c r="G97" s="65"/>
    </row>
    <row r="98" spans="2:7" x14ac:dyDescent="0.2">
      <c r="B98"/>
      <c r="C98"/>
      <c r="D98"/>
      <c r="E98" s="65"/>
      <c r="F98" s="65"/>
      <c r="G98" s="65"/>
    </row>
    <row r="99" spans="2:7" x14ac:dyDescent="0.2">
      <c r="B99"/>
      <c r="C99"/>
      <c r="D99"/>
      <c r="E99" s="65"/>
      <c r="F99" s="65"/>
      <c r="G99" s="65"/>
    </row>
    <row r="100" spans="2:7" x14ac:dyDescent="0.2">
      <c r="B100"/>
      <c r="C100"/>
      <c r="D100"/>
      <c r="E100" s="65"/>
      <c r="F100" s="65"/>
      <c r="G100" s="65"/>
    </row>
    <row r="101" spans="2:7" x14ac:dyDescent="0.2">
      <c r="B101"/>
      <c r="C101"/>
      <c r="D101"/>
      <c r="E101" s="65"/>
      <c r="F101" s="65"/>
      <c r="G101" s="65"/>
    </row>
    <row r="102" spans="2:7" x14ac:dyDescent="0.2">
      <c r="B102"/>
      <c r="C102"/>
      <c r="D102"/>
      <c r="E102" s="65"/>
      <c r="F102" s="65"/>
      <c r="G102" s="65"/>
    </row>
    <row r="103" spans="2:7" x14ac:dyDescent="0.2">
      <c r="B103"/>
      <c r="C103"/>
      <c r="D103"/>
      <c r="E103" s="65"/>
      <c r="F103" s="65"/>
      <c r="G103" s="65"/>
    </row>
    <row r="104" spans="2:7" x14ac:dyDescent="0.2">
      <c r="B104"/>
      <c r="C104"/>
      <c r="D104"/>
      <c r="E104" s="65"/>
      <c r="F104" s="65"/>
      <c r="G104" s="65"/>
    </row>
    <row r="105" spans="2:7" x14ac:dyDescent="0.2">
      <c r="B105"/>
      <c r="C105"/>
      <c r="D105"/>
      <c r="E105" s="65"/>
      <c r="F105" s="65"/>
      <c r="G105" s="65"/>
    </row>
    <row r="106" spans="2:7" x14ac:dyDescent="0.2">
      <c r="B106"/>
      <c r="C106"/>
      <c r="D106"/>
      <c r="E106" s="65"/>
      <c r="F106" s="65"/>
      <c r="G106" s="65"/>
    </row>
    <row r="107" spans="2:7" x14ac:dyDescent="0.2">
      <c r="B107"/>
      <c r="C107"/>
      <c r="D107"/>
      <c r="E107" s="65"/>
      <c r="F107" s="65"/>
      <c r="G107" s="65"/>
    </row>
    <row r="108" spans="2:7" x14ac:dyDescent="0.2">
      <c r="B108"/>
      <c r="C108"/>
      <c r="D108"/>
      <c r="E108" s="65"/>
      <c r="F108" s="65"/>
      <c r="G108" s="65"/>
    </row>
    <row r="109" spans="2:7" x14ac:dyDescent="0.2">
      <c r="B109"/>
      <c r="C109"/>
      <c r="D109"/>
      <c r="E109" s="65"/>
      <c r="F109" s="65"/>
      <c r="G109" s="65"/>
    </row>
    <row r="110" spans="2:7" x14ac:dyDescent="0.2">
      <c r="B110"/>
      <c r="C110"/>
      <c r="D110"/>
      <c r="E110" s="65"/>
      <c r="F110" s="65"/>
      <c r="G110" s="65"/>
    </row>
    <row r="111" spans="2:7" x14ac:dyDescent="0.2">
      <c r="B111"/>
      <c r="C111"/>
      <c r="D111"/>
      <c r="E111" s="65"/>
      <c r="F111" s="65"/>
      <c r="G111" s="65"/>
    </row>
    <row r="112" spans="2:7" x14ac:dyDescent="0.2">
      <c r="B112"/>
      <c r="C112"/>
      <c r="D112"/>
      <c r="E112" s="65"/>
      <c r="F112" s="65"/>
      <c r="G112" s="65"/>
    </row>
    <row r="113" spans="2:7" x14ac:dyDescent="0.2">
      <c r="B113"/>
      <c r="C113"/>
      <c r="D113"/>
      <c r="E113" s="65"/>
      <c r="F113" s="65"/>
      <c r="G113" s="65"/>
    </row>
    <row r="114" spans="2:7" x14ac:dyDescent="0.2">
      <c r="B114"/>
      <c r="C114"/>
      <c r="D114"/>
      <c r="E114" s="65"/>
      <c r="F114" s="65"/>
      <c r="G114" s="65"/>
    </row>
    <row r="115" spans="2:7" x14ac:dyDescent="0.2">
      <c r="B115"/>
      <c r="C115"/>
      <c r="D115"/>
      <c r="E115" s="65"/>
      <c r="F115" s="65"/>
      <c r="G115" s="65"/>
    </row>
    <row r="116" spans="2:7" x14ac:dyDescent="0.2">
      <c r="B116"/>
      <c r="C116"/>
      <c r="D116"/>
      <c r="E116" s="65"/>
      <c r="F116" s="65"/>
      <c r="G116" s="65"/>
    </row>
    <row r="117" spans="2:7" x14ac:dyDescent="0.2">
      <c r="B117"/>
      <c r="C117"/>
      <c r="D117"/>
      <c r="E117" s="65"/>
      <c r="F117" s="65"/>
      <c r="G117" s="65"/>
    </row>
    <row r="118" spans="2:7" x14ac:dyDescent="0.2">
      <c r="B118"/>
      <c r="C118"/>
      <c r="D118"/>
      <c r="E118" s="65"/>
      <c r="F118" s="65"/>
      <c r="G118" s="65"/>
    </row>
    <row r="119" spans="2:7" x14ac:dyDescent="0.2">
      <c r="B119"/>
      <c r="C119"/>
      <c r="D119"/>
      <c r="E119" s="65"/>
      <c r="F119" s="65"/>
      <c r="G119" s="65"/>
    </row>
    <row r="120" spans="2:7" x14ac:dyDescent="0.2">
      <c r="B120"/>
      <c r="C120"/>
      <c r="D120"/>
      <c r="E120" s="65"/>
      <c r="F120" s="65"/>
      <c r="G120" s="65"/>
    </row>
    <row r="121" spans="2:7" x14ac:dyDescent="0.2">
      <c r="B121"/>
      <c r="C121"/>
      <c r="D121"/>
      <c r="E121" s="65"/>
      <c r="F121" s="65"/>
      <c r="G121" s="65"/>
    </row>
    <row r="122" spans="2:7" x14ac:dyDescent="0.2">
      <c r="B122"/>
      <c r="C122"/>
      <c r="D122"/>
      <c r="E122" s="65"/>
      <c r="F122" s="65"/>
      <c r="G122" s="65"/>
    </row>
    <row r="123" spans="2:7" x14ac:dyDescent="0.2">
      <c r="B123"/>
      <c r="C123"/>
      <c r="D123"/>
      <c r="E123" s="65"/>
      <c r="F123" s="65"/>
      <c r="G123" s="65"/>
    </row>
    <row r="126" spans="2:7" x14ac:dyDescent="0.2">
      <c r="B126" s="64" t="s">
        <v>189</v>
      </c>
      <c r="C126" s="64"/>
      <c r="D126" s="64"/>
      <c r="E126" s="64"/>
      <c r="F126" s="64"/>
      <c r="G126" s="64"/>
    </row>
  </sheetData>
  <sheetProtection formatCells="0" formatColumns="0" formatRows="0" autoFilter="0"/>
  <mergeCells count="7">
    <mergeCell ref="E95:G95"/>
    <mergeCell ref="B126:G126"/>
    <mergeCell ref="A1:H1"/>
    <mergeCell ref="C2:G2"/>
    <mergeCell ref="H2:H3"/>
    <mergeCell ref="A2:B4"/>
    <mergeCell ref="E94:G94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workbookViewId="0">
      <selection activeCell="J32" sqref="J32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273693435.14999998</v>
      </c>
      <c r="D6" s="52">
        <v>14829854.65</v>
      </c>
      <c r="E6" s="52">
        <v>288523289.80000001</v>
      </c>
      <c r="F6" s="52">
        <v>257176500.56</v>
      </c>
      <c r="G6" s="52">
        <v>250858938.78</v>
      </c>
      <c r="H6" s="52">
        <v>31346789.239999998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184990011.08000001</v>
      </c>
      <c r="D8" s="52">
        <v>61339031.240000002</v>
      </c>
      <c r="E8" s="52">
        <v>246329042.31999999</v>
      </c>
      <c r="F8" s="52">
        <v>76335536.969999999</v>
      </c>
      <c r="G8" s="52">
        <v>75797300.459999993</v>
      </c>
      <c r="H8" s="52">
        <v>169993505.34999999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52">
        <v>875757</v>
      </c>
      <c r="D10" s="52">
        <v>-500757</v>
      </c>
      <c r="E10" s="52">
        <v>375000</v>
      </c>
      <c r="F10" s="52">
        <v>372323.4</v>
      </c>
      <c r="G10" s="52">
        <v>372323.4</v>
      </c>
      <c r="H10" s="52">
        <v>2676.6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459559203.23000002</v>
      </c>
      <c r="D16" s="17">
        <f t="shared" si="0"/>
        <v>75668128.890000001</v>
      </c>
      <c r="E16" s="17">
        <f t="shared" si="0"/>
        <v>535227332.12</v>
      </c>
      <c r="F16" s="17">
        <f t="shared" si="0"/>
        <v>333884360.93000001</v>
      </c>
      <c r="G16" s="17">
        <f t="shared" si="0"/>
        <v>327028562.63999999</v>
      </c>
      <c r="H16" s="17">
        <f t="shared" si="0"/>
        <v>201342971.19</v>
      </c>
    </row>
    <row r="29" spans="2:7" x14ac:dyDescent="0.2">
      <c r="B29" s="1" t="s">
        <v>183</v>
      </c>
      <c r="C29"/>
      <c r="D29"/>
      <c r="E29" s="64" t="s">
        <v>184</v>
      </c>
      <c r="F29" s="64"/>
      <c r="G29" s="64"/>
    </row>
    <row r="30" spans="2:7" x14ac:dyDescent="0.2">
      <c r="B30" s="1" t="s">
        <v>185</v>
      </c>
      <c r="C30"/>
      <c r="D30"/>
      <c r="E30" s="64" t="s">
        <v>186</v>
      </c>
      <c r="F30" s="64"/>
      <c r="G30" s="64"/>
    </row>
    <row r="31" spans="2:7" x14ac:dyDescent="0.2">
      <c r="B31"/>
      <c r="C31"/>
      <c r="D31"/>
      <c r="E31" s="65"/>
      <c r="F31" s="65"/>
      <c r="G31" s="65"/>
    </row>
    <row r="32" spans="2:7" x14ac:dyDescent="0.2">
      <c r="B32"/>
      <c r="C32"/>
      <c r="D32"/>
      <c r="E32" s="65"/>
      <c r="F32" s="65"/>
      <c r="G32" s="65"/>
    </row>
    <row r="33" spans="2:7" x14ac:dyDescent="0.2">
      <c r="B33"/>
      <c r="C33"/>
      <c r="D33"/>
      <c r="E33" s="65"/>
      <c r="F33" s="65"/>
      <c r="G33" s="65"/>
    </row>
    <row r="34" spans="2:7" x14ac:dyDescent="0.2">
      <c r="B34"/>
      <c r="C34"/>
      <c r="D34"/>
      <c r="E34" s="65"/>
      <c r="F34" s="65"/>
      <c r="G34" s="65"/>
    </row>
    <row r="35" spans="2:7" x14ac:dyDescent="0.2">
      <c r="B35"/>
      <c r="C35"/>
      <c r="D35"/>
      <c r="E35" s="65"/>
      <c r="F35" s="65"/>
      <c r="G35" s="65"/>
    </row>
    <row r="36" spans="2:7" x14ac:dyDescent="0.2">
      <c r="B36"/>
      <c r="C36"/>
      <c r="D36"/>
      <c r="E36" s="65"/>
      <c r="F36" s="65"/>
      <c r="G36" s="65"/>
    </row>
    <row r="37" spans="2:7" x14ac:dyDescent="0.2">
      <c r="B37"/>
      <c r="C37"/>
      <c r="D37"/>
      <c r="E37" s="65"/>
      <c r="F37" s="65"/>
      <c r="G37" s="65"/>
    </row>
    <row r="38" spans="2:7" x14ac:dyDescent="0.2">
      <c r="B38"/>
      <c r="C38"/>
      <c r="D38"/>
      <c r="E38" s="65"/>
      <c r="F38" s="65"/>
      <c r="G38" s="65"/>
    </row>
    <row r="39" spans="2:7" x14ac:dyDescent="0.2">
      <c r="B39"/>
      <c r="C39"/>
      <c r="D39"/>
      <c r="E39" s="65"/>
      <c r="F39" s="65"/>
      <c r="G39" s="65"/>
    </row>
    <row r="40" spans="2:7" x14ac:dyDescent="0.2">
      <c r="B40"/>
      <c r="C40"/>
      <c r="D40"/>
      <c r="E40" s="65"/>
      <c r="F40" s="65"/>
      <c r="G40" s="65"/>
    </row>
    <row r="41" spans="2:7" x14ac:dyDescent="0.2">
      <c r="B41"/>
      <c r="C41"/>
      <c r="D41"/>
      <c r="E41" s="65"/>
      <c r="F41" s="65"/>
      <c r="G41" s="65"/>
    </row>
    <row r="42" spans="2:7" x14ac:dyDescent="0.2">
      <c r="B42"/>
      <c r="C42"/>
      <c r="D42"/>
      <c r="E42" s="65"/>
      <c r="F42" s="65"/>
      <c r="G42" s="65"/>
    </row>
    <row r="43" spans="2:7" x14ac:dyDescent="0.2">
      <c r="B43"/>
      <c r="C43"/>
      <c r="D43"/>
      <c r="E43" s="65"/>
      <c r="F43" s="65"/>
      <c r="G43" s="65"/>
    </row>
    <row r="44" spans="2:7" x14ac:dyDescent="0.2">
      <c r="B44"/>
      <c r="C44"/>
      <c r="D44"/>
      <c r="E44" s="65"/>
      <c r="F44" s="65"/>
      <c r="G44" s="65"/>
    </row>
    <row r="45" spans="2:7" x14ac:dyDescent="0.2">
      <c r="B45"/>
      <c r="C45"/>
      <c r="D45"/>
      <c r="E45" s="65"/>
      <c r="F45" s="65"/>
      <c r="G45" s="65"/>
    </row>
    <row r="46" spans="2:7" x14ac:dyDescent="0.2">
      <c r="B46"/>
      <c r="C46"/>
      <c r="D46"/>
      <c r="E46" s="65"/>
      <c r="F46" s="65"/>
      <c r="G46" s="65"/>
    </row>
    <row r="47" spans="2:7" x14ac:dyDescent="0.2">
      <c r="B47"/>
      <c r="C47"/>
      <c r="D47"/>
      <c r="E47" s="65"/>
      <c r="F47" s="65"/>
      <c r="G47" s="65"/>
    </row>
    <row r="48" spans="2:7" x14ac:dyDescent="0.2">
      <c r="B48"/>
      <c r="C48"/>
      <c r="D48"/>
      <c r="E48" s="65"/>
      <c r="F48" s="65"/>
      <c r="G48" s="65"/>
    </row>
    <row r="51" spans="2:7" x14ac:dyDescent="0.2">
      <c r="B51" s="64" t="s">
        <v>187</v>
      </c>
      <c r="C51" s="64"/>
      <c r="D51" s="64"/>
      <c r="E51" s="64"/>
      <c r="F51" s="64"/>
      <c r="G51" s="64"/>
    </row>
    <row r="52" spans="2:7" x14ac:dyDescent="0.2">
      <c r="B52"/>
      <c r="C52" s="1" t="s">
        <v>188</v>
      </c>
      <c r="D52"/>
      <c r="E52"/>
      <c r="F52"/>
      <c r="G52"/>
    </row>
  </sheetData>
  <sheetProtection formatCells="0" formatColumns="0" formatRows="0" autoFilter="0"/>
  <mergeCells count="7">
    <mergeCell ref="E30:G30"/>
    <mergeCell ref="B51:G51"/>
    <mergeCell ref="A1:H1"/>
    <mergeCell ref="C2:G2"/>
    <mergeCell ref="H2:H3"/>
    <mergeCell ref="A2:B4"/>
    <mergeCell ref="E29:G29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1"/>
  <sheetViews>
    <sheetView showGridLines="0" workbookViewId="0">
      <selection activeCell="K109" sqref="K109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182</v>
      </c>
      <c r="B1" s="54"/>
      <c r="C1" s="54"/>
      <c r="D1" s="54"/>
      <c r="E1" s="54"/>
      <c r="F1" s="54"/>
      <c r="G1" s="54"/>
      <c r="H1" s="55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1853595.8</v>
      </c>
      <c r="D7" s="15">
        <v>0</v>
      </c>
      <c r="E7" s="15">
        <v>1853595.8</v>
      </c>
      <c r="F7" s="15">
        <v>1791211.89</v>
      </c>
      <c r="G7" s="15">
        <v>1791211.89</v>
      </c>
      <c r="H7" s="15">
        <v>62383.91</v>
      </c>
    </row>
    <row r="8" spans="1:8" x14ac:dyDescent="0.2">
      <c r="A8" s="4" t="s">
        <v>134</v>
      </c>
      <c r="B8" s="24"/>
      <c r="C8" s="15">
        <v>1041346.76</v>
      </c>
      <c r="D8" s="15">
        <v>0</v>
      </c>
      <c r="E8" s="15">
        <v>1041346.76</v>
      </c>
      <c r="F8" s="15">
        <v>970186.08</v>
      </c>
      <c r="G8" s="15">
        <v>970186.08</v>
      </c>
      <c r="H8" s="15">
        <v>71160.679999999993</v>
      </c>
    </row>
    <row r="9" spans="1:8" x14ac:dyDescent="0.2">
      <c r="A9" s="4" t="s">
        <v>135</v>
      </c>
      <c r="B9" s="24"/>
      <c r="C9" s="15">
        <v>556634.62</v>
      </c>
      <c r="D9" s="15">
        <v>0</v>
      </c>
      <c r="E9" s="15">
        <v>556634.62</v>
      </c>
      <c r="F9" s="15">
        <v>518477.19</v>
      </c>
      <c r="G9" s="15">
        <v>518477.19</v>
      </c>
      <c r="H9" s="15">
        <v>38157.43</v>
      </c>
    </row>
    <row r="10" spans="1:8" x14ac:dyDescent="0.2">
      <c r="A10" s="4" t="s">
        <v>136</v>
      </c>
      <c r="B10" s="24"/>
      <c r="C10" s="15">
        <v>13447992.25</v>
      </c>
      <c r="D10" s="15">
        <v>0</v>
      </c>
      <c r="E10" s="15">
        <v>13447992.25</v>
      </c>
      <c r="F10" s="15">
        <v>13273213.630000001</v>
      </c>
      <c r="G10" s="15">
        <v>13273213.630000001</v>
      </c>
      <c r="H10" s="15">
        <v>174778.62</v>
      </c>
    </row>
    <row r="11" spans="1:8" x14ac:dyDescent="0.2">
      <c r="A11" s="4" t="s">
        <v>137</v>
      </c>
      <c r="B11" s="24"/>
      <c r="C11" s="15">
        <v>10841283.050000001</v>
      </c>
      <c r="D11" s="15">
        <v>12843724</v>
      </c>
      <c r="E11" s="15">
        <v>23685007.050000001</v>
      </c>
      <c r="F11" s="15">
        <v>21974867.41</v>
      </c>
      <c r="G11" s="15">
        <v>21760161.100000001</v>
      </c>
      <c r="H11" s="15">
        <v>1710139.64</v>
      </c>
    </row>
    <row r="12" spans="1:8" x14ac:dyDescent="0.2">
      <c r="A12" s="4" t="s">
        <v>138</v>
      </c>
      <c r="B12" s="24"/>
      <c r="C12" s="15">
        <v>3680396.39</v>
      </c>
      <c r="D12" s="15">
        <v>0</v>
      </c>
      <c r="E12" s="15">
        <v>3680396.39</v>
      </c>
      <c r="F12" s="15">
        <v>3501003.63</v>
      </c>
      <c r="G12" s="15">
        <v>3499503.63</v>
      </c>
      <c r="H12" s="15">
        <v>179392.76</v>
      </c>
    </row>
    <row r="13" spans="1:8" x14ac:dyDescent="0.2">
      <c r="A13" s="4" t="s">
        <v>139</v>
      </c>
      <c r="B13" s="24"/>
      <c r="C13" s="15">
        <v>1467552.03</v>
      </c>
      <c r="D13" s="15">
        <v>0</v>
      </c>
      <c r="E13" s="15">
        <v>1467552.03</v>
      </c>
      <c r="F13" s="15">
        <v>1458172.09</v>
      </c>
      <c r="G13" s="15">
        <v>1458172.09</v>
      </c>
      <c r="H13" s="15">
        <v>9379.94</v>
      </c>
    </row>
    <row r="14" spans="1:8" x14ac:dyDescent="0.2">
      <c r="A14" s="4" t="s">
        <v>140</v>
      </c>
      <c r="B14" s="24"/>
      <c r="C14" s="15">
        <v>54500718.640000001</v>
      </c>
      <c r="D14" s="15">
        <v>-4200826.2300000004</v>
      </c>
      <c r="E14" s="15">
        <v>50299892.409999996</v>
      </c>
      <c r="F14" s="15">
        <v>45789821.759999998</v>
      </c>
      <c r="G14" s="15">
        <v>43740408.740000002</v>
      </c>
      <c r="H14" s="15">
        <v>4510070.6500000004</v>
      </c>
    </row>
    <row r="15" spans="1:8" x14ac:dyDescent="0.2">
      <c r="A15" s="4" t="s">
        <v>141</v>
      </c>
      <c r="B15" s="24"/>
      <c r="C15" s="15">
        <v>1520415.87</v>
      </c>
      <c r="D15" s="15">
        <v>0</v>
      </c>
      <c r="E15" s="15">
        <v>1520415.87</v>
      </c>
      <c r="F15" s="15">
        <v>1511891.41</v>
      </c>
      <c r="G15" s="15">
        <v>1508225.81</v>
      </c>
      <c r="H15" s="15">
        <v>8524.4599999999991</v>
      </c>
    </row>
    <row r="16" spans="1:8" x14ac:dyDescent="0.2">
      <c r="A16" s="4" t="s">
        <v>142</v>
      </c>
      <c r="B16" s="24"/>
      <c r="C16" s="15">
        <v>2087474.2</v>
      </c>
      <c r="D16" s="15">
        <v>12725.88</v>
      </c>
      <c r="E16" s="15">
        <v>2100200.08</v>
      </c>
      <c r="F16" s="15">
        <v>1688805.18</v>
      </c>
      <c r="G16" s="15">
        <v>1688805.18</v>
      </c>
      <c r="H16" s="15">
        <v>411394.9</v>
      </c>
    </row>
    <row r="17" spans="1:8" x14ac:dyDescent="0.2">
      <c r="A17" s="4" t="s">
        <v>143</v>
      </c>
      <c r="B17" s="24"/>
      <c r="C17" s="15">
        <v>1194091.8400000001</v>
      </c>
      <c r="D17" s="15">
        <v>0</v>
      </c>
      <c r="E17" s="15">
        <v>1194091.8400000001</v>
      </c>
      <c r="F17" s="15">
        <v>1166397.8</v>
      </c>
      <c r="G17" s="15">
        <v>1166397.8</v>
      </c>
      <c r="H17" s="15">
        <v>27694.04</v>
      </c>
    </row>
    <row r="18" spans="1:8" x14ac:dyDescent="0.2">
      <c r="A18" s="4" t="s">
        <v>144</v>
      </c>
      <c r="B18" s="24"/>
      <c r="C18" s="15">
        <v>20475519.260000002</v>
      </c>
      <c r="D18" s="15">
        <v>942727.4</v>
      </c>
      <c r="E18" s="15">
        <v>21418246.66</v>
      </c>
      <c r="F18" s="15">
        <v>15490143.310000001</v>
      </c>
      <c r="G18" s="15">
        <v>15071921.310000001</v>
      </c>
      <c r="H18" s="15">
        <v>5928103.3499999996</v>
      </c>
    </row>
    <row r="19" spans="1:8" x14ac:dyDescent="0.2">
      <c r="A19" s="4" t="s">
        <v>145</v>
      </c>
      <c r="B19" s="24"/>
      <c r="C19" s="15">
        <v>8355222.6699999999</v>
      </c>
      <c r="D19" s="15">
        <v>-1800000</v>
      </c>
      <c r="E19" s="15">
        <v>6555222.6699999999</v>
      </c>
      <c r="F19" s="15">
        <v>6373406.54</v>
      </c>
      <c r="G19" s="15">
        <v>6373406.54</v>
      </c>
      <c r="H19" s="15">
        <v>181816.13</v>
      </c>
    </row>
    <row r="20" spans="1:8" x14ac:dyDescent="0.2">
      <c r="A20" s="4" t="s">
        <v>146</v>
      </c>
      <c r="B20" s="24"/>
      <c r="C20" s="15">
        <v>1606080.89</v>
      </c>
      <c r="D20" s="15">
        <v>0</v>
      </c>
      <c r="E20" s="15">
        <v>1606080.89</v>
      </c>
      <c r="F20" s="15">
        <v>1503444.01</v>
      </c>
      <c r="G20" s="15">
        <v>1503444.01</v>
      </c>
      <c r="H20" s="15">
        <v>102636.88</v>
      </c>
    </row>
    <row r="21" spans="1:8" x14ac:dyDescent="0.2">
      <c r="A21" s="4" t="s">
        <v>147</v>
      </c>
      <c r="B21" s="24"/>
      <c r="C21" s="15">
        <v>2704273.16</v>
      </c>
      <c r="D21" s="15">
        <v>0</v>
      </c>
      <c r="E21" s="15">
        <v>2704273.16</v>
      </c>
      <c r="F21" s="15">
        <v>2694773.62</v>
      </c>
      <c r="G21" s="15">
        <v>2526296.13</v>
      </c>
      <c r="H21" s="15">
        <v>9499.5400000000009</v>
      </c>
    </row>
    <row r="22" spans="1:8" x14ac:dyDescent="0.2">
      <c r="A22" s="4" t="s">
        <v>148</v>
      </c>
      <c r="B22" s="24"/>
      <c r="C22" s="15">
        <v>5053453.07</v>
      </c>
      <c r="D22" s="15">
        <v>-721608</v>
      </c>
      <c r="E22" s="15">
        <v>4331845.07</v>
      </c>
      <c r="F22" s="15">
        <v>4178397.92</v>
      </c>
      <c r="G22" s="15">
        <v>4178397.92</v>
      </c>
      <c r="H22" s="15">
        <v>153447.15</v>
      </c>
    </row>
    <row r="23" spans="1:8" x14ac:dyDescent="0.2">
      <c r="A23" s="4" t="s">
        <v>149</v>
      </c>
      <c r="B23" s="24"/>
      <c r="C23" s="15">
        <v>490324.14</v>
      </c>
      <c r="D23" s="15">
        <v>0</v>
      </c>
      <c r="E23" s="15">
        <v>490324.14</v>
      </c>
      <c r="F23" s="15">
        <v>469461.95</v>
      </c>
      <c r="G23" s="15">
        <v>469461.95</v>
      </c>
      <c r="H23" s="15">
        <v>20862.189999999999</v>
      </c>
    </row>
    <row r="24" spans="1:8" x14ac:dyDescent="0.2">
      <c r="A24" s="4" t="s">
        <v>150</v>
      </c>
      <c r="B24" s="24"/>
      <c r="C24" s="15">
        <v>2486206.38</v>
      </c>
      <c r="D24" s="15">
        <v>0</v>
      </c>
      <c r="E24" s="15">
        <v>2486206.38</v>
      </c>
      <c r="F24" s="15">
        <v>1873672.25</v>
      </c>
      <c r="G24" s="15">
        <v>1873672.25</v>
      </c>
      <c r="H24" s="15">
        <v>612534.13</v>
      </c>
    </row>
    <row r="25" spans="1:8" x14ac:dyDescent="0.2">
      <c r="A25" s="4" t="s">
        <v>151</v>
      </c>
      <c r="B25" s="24"/>
      <c r="C25" s="15">
        <v>3392884.71</v>
      </c>
      <c r="D25" s="15">
        <v>1250000</v>
      </c>
      <c r="E25" s="15">
        <v>4642884.71</v>
      </c>
      <c r="F25" s="15">
        <v>4495674.01</v>
      </c>
      <c r="G25" s="15">
        <v>4495674.01</v>
      </c>
      <c r="H25" s="15">
        <v>147210.70000000001</v>
      </c>
    </row>
    <row r="26" spans="1:8" x14ac:dyDescent="0.2">
      <c r="A26" s="4" t="s">
        <v>152</v>
      </c>
      <c r="B26" s="24"/>
      <c r="C26" s="15">
        <v>3845386.7</v>
      </c>
      <c r="D26" s="15">
        <v>0</v>
      </c>
      <c r="E26" s="15">
        <v>3845386.7</v>
      </c>
      <c r="F26" s="15">
        <v>3720223.53</v>
      </c>
      <c r="G26" s="15">
        <v>3720223.53</v>
      </c>
      <c r="H26" s="15">
        <v>125163.17</v>
      </c>
    </row>
    <row r="27" spans="1:8" x14ac:dyDescent="0.2">
      <c r="A27" s="4" t="s">
        <v>153</v>
      </c>
      <c r="B27" s="24"/>
      <c r="C27" s="15">
        <v>1138390.71</v>
      </c>
      <c r="D27" s="15">
        <v>0</v>
      </c>
      <c r="E27" s="15">
        <v>1138390.71</v>
      </c>
      <c r="F27" s="15">
        <v>1062192.21</v>
      </c>
      <c r="G27" s="15">
        <v>1062192.21</v>
      </c>
      <c r="H27" s="15">
        <v>76198.5</v>
      </c>
    </row>
    <row r="28" spans="1:8" x14ac:dyDescent="0.2">
      <c r="A28" s="4" t="s">
        <v>154</v>
      </c>
      <c r="B28" s="24"/>
      <c r="C28" s="15">
        <v>3510548.1</v>
      </c>
      <c r="D28" s="15">
        <v>13000</v>
      </c>
      <c r="E28" s="15">
        <v>3523548.1</v>
      </c>
      <c r="F28" s="15">
        <v>3297991.48</v>
      </c>
      <c r="G28" s="15">
        <v>3297991.48</v>
      </c>
      <c r="H28" s="15">
        <v>225556.62</v>
      </c>
    </row>
    <row r="29" spans="1:8" x14ac:dyDescent="0.2">
      <c r="A29" s="4" t="s">
        <v>155</v>
      </c>
      <c r="B29" s="24"/>
      <c r="C29" s="15">
        <v>485234.6</v>
      </c>
      <c r="D29" s="15">
        <v>0</v>
      </c>
      <c r="E29" s="15">
        <v>485234.6</v>
      </c>
      <c r="F29" s="15">
        <v>478712.1</v>
      </c>
      <c r="G29" s="15">
        <v>478712.1</v>
      </c>
      <c r="H29" s="15">
        <v>6522.5</v>
      </c>
    </row>
    <row r="30" spans="1:8" x14ac:dyDescent="0.2">
      <c r="A30" s="4" t="s">
        <v>156</v>
      </c>
      <c r="B30" s="24"/>
      <c r="C30" s="15">
        <v>2883281.1</v>
      </c>
      <c r="D30" s="15">
        <v>-714285.71</v>
      </c>
      <c r="E30" s="15">
        <v>2168995.39</v>
      </c>
      <c r="F30" s="15">
        <v>1682908.21</v>
      </c>
      <c r="G30" s="15">
        <v>1682908.21</v>
      </c>
      <c r="H30" s="15">
        <v>486087.18</v>
      </c>
    </row>
    <row r="31" spans="1:8" x14ac:dyDescent="0.2">
      <c r="A31" s="4" t="s">
        <v>157</v>
      </c>
      <c r="B31" s="24"/>
      <c r="C31" s="15">
        <v>1026911.31</v>
      </c>
      <c r="D31" s="15">
        <v>216455.95</v>
      </c>
      <c r="E31" s="15">
        <v>1243367.26</v>
      </c>
      <c r="F31" s="15">
        <v>1176003.58</v>
      </c>
      <c r="G31" s="15">
        <v>1116003.58</v>
      </c>
      <c r="H31" s="15">
        <v>67363.679999999993</v>
      </c>
    </row>
    <row r="32" spans="1:8" x14ac:dyDescent="0.2">
      <c r="A32" s="4" t="s">
        <v>158</v>
      </c>
      <c r="B32" s="24"/>
      <c r="C32" s="15">
        <v>2921749.41</v>
      </c>
      <c r="D32" s="15">
        <v>200000</v>
      </c>
      <c r="E32" s="15">
        <v>3121749.41</v>
      </c>
      <c r="F32" s="15">
        <v>2913836</v>
      </c>
      <c r="G32" s="15">
        <v>2514636</v>
      </c>
      <c r="H32" s="15">
        <v>207913.41</v>
      </c>
    </row>
    <row r="33" spans="1:8" x14ac:dyDescent="0.2">
      <c r="A33" s="4" t="s">
        <v>159</v>
      </c>
      <c r="B33" s="24"/>
      <c r="C33" s="15">
        <v>7851853.5999999996</v>
      </c>
      <c r="D33" s="15">
        <v>-200000</v>
      </c>
      <c r="E33" s="15">
        <v>7651853.5999999996</v>
      </c>
      <c r="F33" s="15">
        <v>7326154.0999999996</v>
      </c>
      <c r="G33" s="15">
        <v>5378691.8700000001</v>
      </c>
      <c r="H33" s="15">
        <v>325699.5</v>
      </c>
    </row>
    <row r="34" spans="1:8" x14ac:dyDescent="0.2">
      <c r="A34" s="4" t="s">
        <v>160</v>
      </c>
      <c r="B34" s="24"/>
      <c r="C34" s="15">
        <v>3714711.28</v>
      </c>
      <c r="D34" s="15">
        <v>0</v>
      </c>
      <c r="E34" s="15">
        <v>3714711.28</v>
      </c>
      <c r="F34" s="15">
        <v>3609441.26</v>
      </c>
      <c r="G34" s="15">
        <v>3581061.95</v>
      </c>
      <c r="H34" s="15">
        <v>105270.02</v>
      </c>
    </row>
    <row r="35" spans="1:8" x14ac:dyDescent="0.2">
      <c r="A35" s="4" t="s">
        <v>161</v>
      </c>
      <c r="B35" s="24"/>
      <c r="C35" s="15">
        <v>1552580.37</v>
      </c>
      <c r="D35" s="15">
        <v>0</v>
      </c>
      <c r="E35" s="15">
        <v>1552580.37</v>
      </c>
      <c r="F35" s="15">
        <v>1480652.36</v>
      </c>
      <c r="G35" s="15">
        <v>1480652.36</v>
      </c>
      <c r="H35" s="15">
        <v>71928.009999999995</v>
      </c>
    </row>
    <row r="36" spans="1:8" x14ac:dyDescent="0.2">
      <c r="A36" s="4" t="s">
        <v>162</v>
      </c>
      <c r="B36" s="24"/>
      <c r="C36" s="15">
        <v>1770697.98</v>
      </c>
      <c r="D36" s="15">
        <v>30000</v>
      </c>
      <c r="E36" s="15">
        <v>1800697.98</v>
      </c>
      <c r="F36" s="15">
        <v>1771581.9</v>
      </c>
      <c r="G36" s="15">
        <v>1771581.9</v>
      </c>
      <c r="H36" s="15">
        <v>29116.080000000002</v>
      </c>
    </row>
    <row r="37" spans="1:8" x14ac:dyDescent="0.2">
      <c r="A37" s="4" t="s">
        <v>163</v>
      </c>
      <c r="B37" s="24"/>
      <c r="C37" s="15">
        <v>821861.25</v>
      </c>
      <c r="D37" s="15">
        <v>0</v>
      </c>
      <c r="E37" s="15">
        <v>821861.25</v>
      </c>
      <c r="F37" s="15">
        <v>804868.89</v>
      </c>
      <c r="G37" s="15">
        <v>804868.89</v>
      </c>
      <c r="H37" s="15">
        <v>16992.36</v>
      </c>
    </row>
    <row r="38" spans="1:8" x14ac:dyDescent="0.2">
      <c r="A38" s="4" t="s">
        <v>164</v>
      </c>
      <c r="B38" s="24"/>
      <c r="C38" s="15">
        <v>17711096.350000001</v>
      </c>
      <c r="D38" s="15">
        <v>7035135.7599999998</v>
      </c>
      <c r="E38" s="15">
        <v>24746232.109999999</v>
      </c>
      <c r="F38" s="15">
        <v>19272668.390000001</v>
      </c>
      <c r="G38" s="15">
        <v>18734852.780000001</v>
      </c>
      <c r="H38" s="15">
        <v>5473563.7199999997</v>
      </c>
    </row>
    <row r="39" spans="1:8" x14ac:dyDescent="0.2">
      <c r="A39" s="4" t="s">
        <v>165</v>
      </c>
      <c r="B39" s="24"/>
      <c r="C39" s="15">
        <v>2134484.86</v>
      </c>
      <c r="D39" s="15">
        <v>-346000</v>
      </c>
      <c r="E39" s="15">
        <v>1788484.86</v>
      </c>
      <c r="F39" s="15">
        <v>1590978.73</v>
      </c>
      <c r="G39" s="15">
        <v>1590978.73</v>
      </c>
      <c r="H39" s="15">
        <v>197506.13</v>
      </c>
    </row>
    <row r="40" spans="1:8" x14ac:dyDescent="0.2">
      <c r="A40" s="4" t="s">
        <v>166</v>
      </c>
      <c r="B40" s="24"/>
      <c r="C40" s="15">
        <v>1964730.51</v>
      </c>
      <c r="D40" s="15">
        <v>0</v>
      </c>
      <c r="E40" s="15">
        <v>1964730.51</v>
      </c>
      <c r="F40" s="15">
        <v>1837022.09</v>
      </c>
      <c r="G40" s="15">
        <v>1837022.09</v>
      </c>
      <c r="H40" s="15">
        <v>127708.42</v>
      </c>
    </row>
    <row r="41" spans="1:8" x14ac:dyDescent="0.2">
      <c r="A41" s="4" t="s">
        <v>167</v>
      </c>
      <c r="B41" s="24"/>
      <c r="C41" s="15">
        <v>4200383.2300000004</v>
      </c>
      <c r="D41" s="15">
        <v>-819209</v>
      </c>
      <c r="E41" s="15">
        <v>3381174.23</v>
      </c>
      <c r="F41" s="15">
        <v>2991370.93</v>
      </c>
      <c r="G41" s="15">
        <v>2331400.9300000002</v>
      </c>
      <c r="H41" s="15">
        <v>389803.3</v>
      </c>
    </row>
    <row r="42" spans="1:8" x14ac:dyDescent="0.2">
      <c r="A42" s="4" t="s">
        <v>168</v>
      </c>
      <c r="B42" s="24"/>
      <c r="C42" s="15">
        <v>12608874.83</v>
      </c>
      <c r="D42" s="15">
        <v>0</v>
      </c>
      <c r="E42" s="15">
        <v>12608874.83</v>
      </c>
      <c r="F42" s="15">
        <v>421440</v>
      </c>
      <c r="G42" s="15">
        <v>421080</v>
      </c>
      <c r="H42" s="15">
        <v>12187434.83</v>
      </c>
    </row>
    <row r="43" spans="1:8" x14ac:dyDescent="0.2">
      <c r="A43" s="4" t="s">
        <v>169</v>
      </c>
      <c r="B43" s="24"/>
      <c r="C43" s="15">
        <v>24370120.09</v>
      </c>
      <c r="D43" s="15">
        <v>0</v>
      </c>
      <c r="E43" s="15">
        <v>24370120.09</v>
      </c>
      <c r="F43" s="15">
        <v>0</v>
      </c>
      <c r="G43" s="15">
        <v>0</v>
      </c>
      <c r="H43" s="15">
        <v>24370120.09</v>
      </c>
    </row>
    <row r="44" spans="1:8" x14ac:dyDescent="0.2">
      <c r="A44" s="4" t="s">
        <v>170</v>
      </c>
      <c r="B44" s="24"/>
      <c r="C44" s="15">
        <v>932178.83</v>
      </c>
      <c r="D44" s="15">
        <v>0</v>
      </c>
      <c r="E44" s="15">
        <v>932178.83</v>
      </c>
      <c r="F44" s="15">
        <v>0</v>
      </c>
      <c r="G44" s="15">
        <v>0</v>
      </c>
      <c r="H44" s="15">
        <v>932178.83</v>
      </c>
    </row>
    <row r="45" spans="1:8" x14ac:dyDescent="0.2">
      <c r="A45" s="4" t="s">
        <v>171</v>
      </c>
      <c r="B45" s="24"/>
      <c r="C45" s="15">
        <v>0</v>
      </c>
      <c r="D45" s="15">
        <v>26586692.52</v>
      </c>
      <c r="E45" s="15">
        <v>26586692.52</v>
      </c>
      <c r="F45" s="15">
        <v>26576341.48</v>
      </c>
      <c r="G45" s="15">
        <v>26576341.48</v>
      </c>
      <c r="H45" s="15">
        <v>10351.040000000001</v>
      </c>
    </row>
    <row r="46" spans="1:8" x14ac:dyDescent="0.2">
      <c r="A46" s="4" t="s">
        <v>172</v>
      </c>
      <c r="B46" s="24"/>
      <c r="C46" s="15">
        <v>69352253.549999997</v>
      </c>
      <c r="D46" s="15">
        <v>-650014.55000000005</v>
      </c>
      <c r="E46" s="15">
        <v>68702239</v>
      </c>
      <c r="F46" s="15">
        <v>25952679.25</v>
      </c>
      <c r="G46" s="15">
        <v>25952679.25</v>
      </c>
      <c r="H46" s="15">
        <v>42749559.75</v>
      </c>
    </row>
    <row r="47" spans="1:8" x14ac:dyDescent="0.2">
      <c r="A47" s="4" t="s">
        <v>173</v>
      </c>
      <c r="B47" s="24"/>
      <c r="C47" s="15">
        <v>0</v>
      </c>
      <c r="D47" s="15">
        <v>1856589.8</v>
      </c>
      <c r="E47" s="15">
        <v>1856589.8</v>
      </c>
      <c r="F47" s="15">
        <v>0</v>
      </c>
      <c r="G47" s="15">
        <v>0</v>
      </c>
      <c r="H47" s="15">
        <v>1856589.8</v>
      </c>
    </row>
    <row r="48" spans="1:8" x14ac:dyDescent="0.2">
      <c r="A48" s="4" t="s">
        <v>174</v>
      </c>
      <c r="B48" s="24"/>
      <c r="C48" s="15">
        <v>78156312.450000003</v>
      </c>
      <c r="D48" s="15">
        <v>-109204.45</v>
      </c>
      <c r="E48" s="15">
        <v>78047108</v>
      </c>
      <c r="F48" s="15">
        <v>78413124.730000004</v>
      </c>
      <c r="G48" s="15">
        <v>78046498.010000005</v>
      </c>
      <c r="H48" s="15">
        <v>-366016.73</v>
      </c>
    </row>
    <row r="49" spans="1:8" x14ac:dyDescent="0.2">
      <c r="A49" s="4" t="s">
        <v>175</v>
      </c>
      <c r="B49" s="24"/>
      <c r="C49" s="15">
        <v>362161.76</v>
      </c>
      <c r="D49" s="15">
        <v>0</v>
      </c>
      <c r="E49" s="15">
        <v>362161.76</v>
      </c>
      <c r="F49" s="15">
        <v>0</v>
      </c>
      <c r="G49" s="15">
        <v>0</v>
      </c>
      <c r="H49" s="15">
        <v>362161.76</v>
      </c>
    </row>
    <row r="50" spans="1:8" x14ac:dyDescent="0.2">
      <c r="A50" s="4" t="s">
        <v>176</v>
      </c>
      <c r="B50" s="24"/>
      <c r="C50" s="15">
        <v>7389045.4500000002</v>
      </c>
      <c r="D50" s="15">
        <v>0</v>
      </c>
      <c r="E50" s="15">
        <v>7389045.4500000002</v>
      </c>
      <c r="F50" s="15">
        <v>0</v>
      </c>
      <c r="G50" s="15">
        <v>0</v>
      </c>
      <c r="H50" s="15">
        <v>7389045.4500000002</v>
      </c>
    </row>
    <row r="51" spans="1:8" x14ac:dyDescent="0.2">
      <c r="A51" s="4" t="s">
        <v>177</v>
      </c>
      <c r="B51" s="24"/>
      <c r="C51" s="15">
        <v>5680720.9000000004</v>
      </c>
      <c r="D51" s="15">
        <v>0</v>
      </c>
      <c r="E51" s="15">
        <v>5680720.9000000004</v>
      </c>
      <c r="F51" s="15">
        <v>5961.6</v>
      </c>
      <c r="G51" s="15">
        <v>5961.6</v>
      </c>
      <c r="H51" s="15">
        <v>5674759.2999999998</v>
      </c>
    </row>
    <row r="52" spans="1:8" x14ac:dyDescent="0.2">
      <c r="A52" s="4" t="s">
        <v>178</v>
      </c>
      <c r="B52" s="24"/>
      <c r="C52" s="15">
        <v>2516014.46</v>
      </c>
      <c r="D52" s="15">
        <v>0</v>
      </c>
      <c r="E52" s="15">
        <v>2516014.46</v>
      </c>
      <c r="F52" s="15">
        <v>0</v>
      </c>
      <c r="G52" s="15">
        <v>0</v>
      </c>
      <c r="H52" s="15">
        <v>2516014.46</v>
      </c>
    </row>
    <row r="53" spans="1:8" x14ac:dyDescent="0.2">
      <c r="A53" s="4" t="s">
        <v>179</v>
      </c>
      <c r="B53" s="24"/>
      <c r="C53" s="15">
        <v>8000000</v>
      </c>
      <c r="D53" s="15">
        <v>0</v>
      </c>
      <c r="E53" s="15">
        <v>8000000</v>
      </c>
      <c r="F53" s="15">
        <v>4216992.96</v>
      </c>
      <c r="G53" s="15">
        <v>4216992.96</v>
      </c>
      <c r="H53" s="15">
        <v>3783007.04</v>
      </c>
    </row>
    <row r="54" spans="1:8" x14ac:dyDescent="0.2">
      <c r="A54" s="4" t="s">
        <v>180</v>
      </c>
      <c r="B54" s="24"/>
      <c r="C54" s="15">
        <v>40000000</v>
      </c>
      <c r="D54" s="15">
        <v>34242225.520000003</v>
      </c>
      <c r="E54" s="15">
        <v>74242225.519999996</v>
      </c>
      <c r="F54" s="15">
        <v>2597424.48</v>
      </c>
      <c r="G54" s="15">
        <v>2597424.48</v>
      </c>
      <c r="H54" s="15">
        <v>71644801.040000007</v>
      </c>
    </row>
    <row r="55" spans="1:8" x14ac:dyDescent="0.2">
      <c r="A55" s="4" t="s">
        <v>181</v>
      </c>
      <c r="B55" s="24"/>
      <c r="C55" s="15">
        <v>15902153.82</v>
      </c>
      <c r="D55" s="15">
        <v>0</v>
      </c>
      <c r="E55" s="15">
        <v>15902153.82</v>
      </c>
      <c r="F55" s="15">
        <v>9960768.9900000002</v>
      </c>
      <c r="G55" s="15">
        <v>9960768.9900000002</v>
      </c>
      <c r="H55" s="15">
        <v>5941384.8300000001</v>
      </c>
    </row>
    <row r="56" spans="1:8" x14ac:dyDescent="0.2">
      <c r="A56" s="4"/>
      <c r="B56" s="24"/>
      <c r="C56" s="15"/>
      <c r="D56" s="15"/>
      <c r="E56" s="15"/>
      <c r="F56" s="15"/>
      <c r="G56" s="15"/>
      <c r="H56" s="15"/>
    </row>
    <row r="57" spans="1:8" x14ac:dyDescent="0.2">
      <c r="A57" s="4"/>
      <c r="B57" s="27"/>
      <c r="C57" s="16"/>
      <c r="D57" s="16"/>
      <c r="E57" s="16"/>
      <c r="F57" s="16"/>
      <c r="G57" s="16"/>
      <c r="H57" s="16"/>
    </row>
    <row r="58" spans="1:8" x14ac:dyDescent="0.2">
      <c r="A58" s="28"/>
      <c r="B58" s="49" t="s">
        <v>53</v>
      </c>
      <c r="C58" s="25">
        <v>459559203.23000002</v>
      </c>
      <c r="D58" s="25">
        <v>75668128.890000001</v>
      </c>
      <c r="E58" s="25">
        <v>535227332.12</v>
      </c>
      <c r="F58" s="25">
        <v>333884360.93000001</v>
      </c>
      <c r="G58" s="25">
        <v>327028562.63999999</v>
      </c>
      <c r="H58" s="25">
        <v>201342971.19</v>
      </c>
    </row>
    <row r="61" spans="1:8" ht="45" customHeight="1" x14ac:dyDescent="0.2">
      <c r="A61" s="53" t="s">
        <v>132</v>
      </c>
      <c r="B61" s="54"/>
      <c r="C61" s="54"/>
      <c r="D61" s="54"/>
      <c r="E61" s="54"/>
      <c r="F61" s="54"/>
      <c r="G61" s="54"/>
      <c r="H61" s="55"/>
    </row>
    <row r="63" spans="1:8" x14ac:dyDescent="0.2">
      <c r="A63" s="58" t="s">
        <v>54</v>
      </c>
      <c r="B63" s="59"/>
      <c r="C63" s="53" t="s">
        <v>60</v>
      </c>
      <c r="D63" s="54"/>
      <c r="E63" s="54"/>
      <c r="F63" s="54"/>
      <c r="G63" s="55"/>
      <c r="H63" s="56" t="s">
        <v>59</v>
      </c>
    </row>
    <row r="64" spans="1:8" ht="22.5" x14ac:dyDescent="0.2">
      <c r="A64" s="60"/>
      <c r="B64" s="61"/>
      <c r="C64" s="9" t="s">
        <v>55</v>
      </c>
      <c r="D64" s="9" t="s">
        <v>125</v>
      </c>
      <c r="E64" s="9" t="s">
        <v>56</v>
      </c>
      <c r="F64" s="9" t="s">
        <v>57</v>
      </c>
      <c r="G64" s="9" t="s">
        <v>58</v>
      </c>
      <c r="H64" s="57"/>
    </row>
    <row r="65" spans="1:9" x14ac:dyDescent="0.2">
      <c r="A65" s="62"/>
      <c r="B65" s="63"/>
      <c r="C65" s="10">
        <v>1</v>
      </c>
      <c r="D65" s="10">
        <v>2</v>
      </c>
      <c r="E65" s="10" t="s">
        <v>126</v>
      </c>
      <c r="F65" s="10">
        <v>4</v>
      </c>
      <c r="G65" s="10">
        <v>5</v>
      </c>
      <c r="H65" s="10" t="s">
        <v>127</v>
      </c>
    </row>
    <row r="66" spans="1:9" x14ac:dyDescent="0.2">
      <c r="A66" s="30"/>
      <c r="B66" s="31"/>
      <c r="C66" s="35"/>
      <c r="D66" s="35"/>
      <c r="E66" s="35"/>
      <c r="F66" s="35"/>
      <c r="G66" s="35"/>
      <c r="H66" s="35"/>
    </row>
    <row r="67" spans="1:9" x14ac:dyDescent="0.2">
      <c r="A67" s="4" t="s">
        <v>8</v>
      </c>
      <c r="B67" s="2"/>
      <c r="C67" s="36">
        <v>459559203.23000002</v>
      </c>
      <c r="D67" s="36">
        <v>75668128.890000001</v>
      </c>
      <c r="E67" s="36">
        <v>535227332.12</v>
      </c>
      <c r="F67" s="36">
        <v>333884360.93000001</v>
      </c>
      <c r="G67" s="36">
        <v>327028562.63999999</v>
      </c>
      <c r="H67" s="36">
        <v>201342971.19</v>
      </c>
    </row>
    <row r="68" spans="1:9" x14ac:dyDescent="0.2">
      <c r="A68" s="4" t="s">
        <v>9</v>
      </c>
      <c r="B68" s="2"/>
      <c r="C68" s="36"/>
      <c r="D68" s="36"/>
      <c r="E68" s="36"/>
      <c r="F68" s="36"/>
      <c r="G68" s="36"/>
      <c r="H68" s="36"/>
    </row>
    <row r="69" spans="1:9" x14ac:dyDescent="0.2">
      <c r="A69" s="4" t="s">
        <v>10</v>
      </c>
      <c r="B69" s="2"/>
      <c r="C69" s="36"/>
      <c r="D69" s="36"/>
      <c r="E69" s="36"/>
      <c r="F69" s="36"/>
      <c r="G69" s="36"/>
      <c r="H69" s="36"/>
    </row>
    <row r="70" spans="1:9" x14ac:dyDescent="0.2">
      <c r="A70" s="4" t="s">
        <v>11</v>
      </c>
      <c r="B70" s="2"/>
      <c r="C70" s="36"/>
      <c r="D70" s="36"/>
      <c r="E70" s="36"/>
      <c r="F70" s="36"/>
      <c r="G70" s="36"/>
      <c r="H70" s="36"/>
    </row>
    <row r="71" spans="1:9" x14ac:dyDescent="0.2">
      <c r="A71" s="4"/>
      <c r="B71" s="2"/>
      <c r="C71" s="37"/>
      <c r="D71" s="37"/>
      <c r="E71" s="37"/>
      <c r="F71" s="37"/>
      <c r="G71" s="37"/>
      <c r="H71" s="37"/>
    </row>
    <row r="72" spans="1:9" x14ac:dyDescent="0.2">
      <c r="A72" s="28"/>
      <c r="B72" s="49" t="s">
        <v>53</v>
      </c>
      <c r="C72" s="25">
        <f t="shared" ref="C72:H72" si="0">C70+C69+C68+C67</f>
        <v>459559203.23000002</v>
      </c>
      <c r="D72" s="25">
        <f t="shared" si="0"/>
        <v>75668128.890000001</v>
      </c>
      <c r="E72" s="25">
        <f t="shared" si="0"/>
        <v>535227332.12</v>
      </c>
      <c r="F72" s="25">
        <f t="shared" si="0"/>
        <v>333884360.93000001</v>
      </c>
      <c r="G72" s="25">
        <f t="shared" si="0"/>
        <v>327028562.63999999</v>
      </c>
      <c r="H72" s="25">
        <f t="shared" si="0"/>
        <v>201342971.19</v>
      </c>
    </row>
    <row r="75" spans="1:9" ht="45" customHeight="1" x14ac:dyDescent="0.2">
      <c r="A75" s="53" t="s">
        <v>131</v>
      </c>
      <c r="B75" s="54"/>
      <c r="C75" s="54"/>
      <c r="D75" s="54"/>
      <c r="E75" s="54"/>
      <c r="F75" s="54"/>
      <c r="G75" s="54"/>
      <c r="H75" s="55"/>
    </row>
    <row r="76" spans="1:9" x14ac:dyDescent="0.2">
      <c r="A76" s="58" t="s">
        <v>54</v>
      </c>
      <c r="B76" s="59"/>
      <c r="C76" s="53" t="s">
        <v>60</v>
      </c>
      <c r="D76" s="54"/>
      <c r="E76" s="54"/>
      <c r="F76" s="54"/>
      <c r="G76" s="55"/>
      <c r="H76" s="56" t="s">
        <v>59</v>
      </c>
    </row>
    <row r="77" spans="1:9" ht="22.5" x14ac:dyDescent="0.2">
      <c r="A77" s="60"/>
      <c r="B77" s="61"/>
      <c r="C77" s="9" t="s">
        <v>55</v>
      </c>
      <c r="D77" s="9" t="s">
        <v>125</v>
      </c>
      <c r="E77" s="9" t="s">
        <v>56</v>
      </c>
      <c r="F77" s="9" t="s">
        <v>57</v>
      </c>
      <c r="G77" s="9" t="s">
        <v>58</v>
      </c>
      <c r="H77" s="57"/>
    </row>
    <row r="78" spans="1:9" x14ac:dyDescent="0.2">
      <c r="A78" s="62"/>
      <c r="B78" s="63"/>
      <c r="C78" s="10">
        <v>1</v>
      </c>
      <c r="D78" s="10">
        <v>2</v>
      </c>
      <c r="E78" s="10" t="s">
        <v>126</v>
      </c>
      <c r="F78" s="10">
        <v>4</v>
      </c>
      <c r="G78" s="10">
        <v>5</v>
      </c>
      <c r="H78" s="10" t="s">
        <v>127</v>
      </c>
    </row>
    <row r="79" spans="1:9" x14ac:dyDescent="0.2">
      <c r="A79" s="30"/>
      <c r="B79" s="31"/>
      <c r="C79" s="35"/>
      <c r="D79" s="35"/>
      <c r="E79" s="35"/>
      <c r="F79" s="35"/>
      <c r="G79" s="35"/>
      <c r="H79" s="35"/>
    </row>
    <row r="80" spans="1:9" ht="22.5" x14ac:dyDescent="0.2">
      <c r="A80" s="4"/>
      <c r="B80" s="33" t="s">
        <v>13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51"/>
    </row>
    <row r="81" spans="1:9" x14ac:dyDescent="0.2">
      <c r="A81" s="4"/>
      <c r="B81" s="33"/>
      <c r="C81" s="36"/>
      <c r="D81" s="36"/>
      <c r="E81" s="36"/>
      <c r="F81" s="36"/>
      <c r="G81" s="36"/>
      <c r="H81" s="36"/>
    </row>
    <row r="82" spans="1:9" x14ac:dyDescent="0.2">
      <c r="A82" s="4"/>
      <c r="B82" s="33" t="s">
        <v>12</v>
      </c>
      <c r="C82" s="36"/>
      <c r="D82" s="36"/>
      <c r="E82" s="36"/>
      <c r="F82" s="36"/>
      <c r="G82" s="36"/>
      <c r="H82" s="36"/>
    </row>
    <row r="83" spans="1:9" x14ac:dyDescent="0.2">
      <c r="A83" s="4"/>
      <c r="B83" s="33"/>
      <c r="C83" s="36"/>
      <c r="D83" s="36"/>
      <c r="E83" s="36"/>
      <c r="F83" s="36"/>
      <c r="G83" s="36"/>
      <c r="H83" s="36"/>
    </row>
    <row r="84" spans="1:9" ht="22.5" x14ac:dyDescent="0.2">
      <c r="A84" s="4"/>
      <c r="B84" s="33" t="s">
        <v>14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51"/>
    </row>
    <row r="85" spans="1:9" x14ac:dyDescent="0.2">
      <c r="A85" s="4"/>
      <c r="B85" s="33"/>
      <c r="C85" s="36"/>
      <c r="D85" s="36"/>
      <c r="E85" s="36"/>
      <c r="F85" s="36"/>
      <c r="G85" s="36"/>
      <c r="H85" s="36"/>
    </row>
    <row r="86" spans="1:9" ht="22.5" x14ac:dyDescent="0.2">
      <c r="A86" s="4"/>
      <c r="B86" s="33" t="s">
        <v>26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51"/>
    </row>
    <row r="87" spans="1:9" x14ac:dyDescent="0.2">
      <c r="A87" s="4"/>
      <c r="B87" s="33"/>
      <c r="C87" s="36"/>
      <c r="D87" s="36"/>
      <c r="E87" s="36"/>
      <c r="F87" s="36"/>
      <c r="G87" s="36"/>
      <c r="H87" s="36"/>
    </row>
    <row r="88" spans="1:9" ht="22.5" x14ac:dyDescent="0.2">
      <c r="A88" s="4"/>
      <c r="B88" s="33" t="s">
        <v>27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51"/>
    </row>
    <row r="89" spans="1:9" x14ac:dyDescent="0.2">
      <c r="A89" s="4"/>
      <c r="B89" s="33"/>
      <c r="C89" s="36"/>
      <c r="D89" s="36"/>
      <c r="E89" s="36"/>
      <c r="F89" s="36"/>
      <c r="G89" s="36"/>
      <c r="H89" s="36"/>
    </row>
    <row r="90" spans="1:9" ht="22.5" x14ac:dyDescent="0.2">
      <c r="A90" s="4"/>
      <c r="B90" s="33" t="s">
        <v>34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51"/>
    </row>
    <row r="91" spans="1:9" x14ac:dyDescent="0.2">
      <c r="A91" s="4"/>
      <c r="B91" s="33"/>
      <c r="C91" s="36"/>
      <c r="D91" s="36"/>
      <c r="E91" s="36"/>
      <c r="F91" s="36"/>
      <c r="G91" s="36"/>
      <c r="H91" s="36"/>
    </row>
    <row r="92" spans="1:9" x14ac:dyDescent="0.2">
      <c r="A92" s="4"/>
      <c r="B92" s="33" t="s">
        <v>15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</row>
    <row r="93" spans="1:9" x14ac:dyDescent="0.2">
      <c r="A93" s="32"/>
      <c r="B93" s="34"/>
      <c r="C93" s="37"/>
      <c r="D93" s="37"/>
      <c r="E93" s="37"/>
      <c r="F93" s="37"/>
      <c r="G93" s="37"/>
      <c r="H93" s="37"/>
    </row>
    <row r="94" spans="1:9" x14ac:dyDescent="0.2">
      <c r="A94" s="28"/>
      <c r="B94" s="49" t="s">
        <v>53</v>
      </c>
      <c r="C94" s="25">
        <f t="shared" ref="C94:H94" si="1">C92+C90+C88+C86+C84+C82+C80</f>
        <v>0</v>
      </c>
      <c r="D94" s="25">
        <f t="shared" si="1"/>
        <v>0</v>
      </c>
      <c r="E94" s="25">
        <f t="shared" si="1"/>
        <v>0</v>
      </c>
      <c r="F94" s="25">
        <f t="shared" si="1"/>
        <v>0</v>
      </c>
      <c r="G94" s="25">
        <f t="shared" si="1"/>
        <v>0</v>
      </c>
      <c r="H94" s="25">
        <f t="shared" si="1"/>
        <v>0</v>
      </c>
    </row>
    <row r="103" spans="2:7" x14ac:dyDescent="0.2">
      <c r="B103" s="1" t="s">
        <v>183</v>
      </c>
      <c r="C103"/>
      <c r="D103"/>
      <c r="E103" s="64" t="s">
        <v>184</v>
      </c>
      <c r="F103" s="64"/>
      <c r="G103" s="64"/>
    </row>
    <row r="104" spans="2:7" x14ac:dyDescent="0.2">
      <c r="B104" s="1" t="s">
        <v>185</v>
      </c>
      <c r="C104"/>
      <c r="D104"/>
      <c r="E104" s="64" t="s">
        <v>186</v>
      </c>
      <c r="F104" s="64"/>
      <c r="G104" s="64"/>
    </row>
    <row r="105" spans="2:7" x14ac:dyDescent="0.2">
      <c r="B105"/>
      <c r="C105"/>
      <c r="D105"/>
      <c r="E105" s="65"/>
      <c r="F105" s="65"/>
      <c r="G105" s="65"/>
    </row>
    <row r="106" spans="2:7" x14ac:dyDescent="0.2">
      <c r="B106"/>
      <c r="C106"/>
      <c r="D106"/>
      <c r="E106" s="65"/>
      <c r="F106" s="65"/>
      <c r="G106" s="65"/>
    </row>
    <row r="107" spans="2:7" x14ac:dyDescent="0.2">
      <c r="B107"/>
      <c r="C107"/>
      <c r="D107"/>
      <c r="E107" s="65"/>
      <c r="F107" s="65"/>
      <c r="G107" s="65"/>
    </row>
    <row r="108" spans="2:7" x14ac:dyDescent="0.2">
      <c r="B108"/>
      <c r="C108"/>
      <c r="D108"/>
      <c r="E108" s="65"/>
      <c r="F108" s="65"/>
      <c r="G108" s="65"/>
    </row>
    <row r="109" spans="2:7" x14ac:dyDescent="0.2">
      <c r="B109"/>
      <c r="C109"/>
      <c r="D109"/>
      <c r="E109" s="65"/>
      <c r="F109" s="65"/>
      <c r="G109" s="65"/>
    </row>
    <row r="110" spans="2:7" x14ac:dyDescent="0.2">
      <c r="B110"/>
      <c r="C110"/>
      <c r="D110"/>
      <c r="E110" s="65"/>
      <c r="F110" s="65"/>
      <c r="G110" s="65"/>
    </row>
    <row r="111" spans="2:7" x14ac:dyDescent="0.2">
      <c r="B111"/>
      <c r="C111"/>
      <c r="D111"/>
      <c r="E111" s="65"/>
      <c r="F111" s="65"/>
      <c r="G111" s="65"/>
    </row>
    <row r="112" spans="2:7" x14ac:dyDescent="0.2">
      <c r="B112"/>
      <c r="C112"/>
      <c r="D112"/>
      <c r="E112" s="65"/>
      <c r="F112" s="65"/>
      <c r="G112" s="65"/>
    </row>
    <row r="113" spans="2:7" x14ac:dyDescent="0.2">
      <c r="B113"/>
      <c r="C113"/>
      <c r="D113"/>
      <c r="E113" s="65"/>
      <c r="F113" s="65"/>
      <c r="G113" s="65"/>
    </row>
    <row r="114" spans="2:7" x14ac:dyDescent="0.2">
      <c r="B114"/>
      <c r="C114"/>
      <c r="D114"/>
      <c r="E114" s="65"/>
      <c r="F114" s="65"/>
      <c r="G114" s="65"/>
    </row>
    <row r="115" spans="2:7" x14ac:dyDescent="0.2">
      <c r="B115"/>
      <c r="C115"/>
      <c r="D115"/>
      <c r="E115" s="65"/>
      <c r="F115" s="65"/>
      <c r="G115" s="65"/>
    </row>
    <row r="116" spans="2:7" x14ac:dyDescent="0.2">
      <c r="B116"/>
      <c r="C116"/>
      <c r="D116"/>
      <c r="E116" s="65"/>
      <c r="F116" s="65"/>
      <c r="G116" s="65"/>
    </row>
    <row r="117" spans="2:7" x14ac:dyDescent="0.2">
      <c r="B117"/>
      <c r="C117"/>
      <c r="D117"/>
      <c r="E117" s="65"/>
      <c r="F117" s="65"/>
      <c r="G117" s="65"/>
    </row>
    <row r="120" spans="2:7" x14ac:dyDescent="0.2">
      <c r="B120" s="64" t="s">
        <v>187</v>
      </c>
      <c r="C120" s="64"/>
      <c r="D120" s="64"/>
      <c r="E120" s="64"/>
      <c r="F120" s="64"/>
      <c r="G120" s="64"/>
    </row>
    <row r="121" spans="2:7" x14ac:dyDescent="0.2">
      <c r="B121"/>
      <c r="C121" s="1" t="s">
        <v>188</v>
      </c>
      <c r="D121"/>
      <c r="E121"/>
      <c r="F121"/>
      <c r="G121"/>
    </row>
  </sheetData>
  <sheetProtection formatCells="0" formatColumns="0" formatRows="0" insertRows="0" deleteRows="0" autoFilter="0"/>
  <mergeCells count="15">
    <mergeCell ref="E103:G103"/>
    <mergeCell ref="E104:G104"/>
    <mergeCell ref="B120:G120"/>
    <mergeCell ref="A75:H75"/>
    <mergeCell ref="A76:B78"/>
    <mergeCell ref="C76:G76"/>
    <mergeCell ref="H76:H77"/>
    <mergeCell ref="A1:H1"/>
    <mergeCell ref="A3:B5"/>
    <mergeCell ref="A61:H61"/>
    <mergeCell ref="A63:B65"/>
    <mergeCell ref="C3:G3"/>
    <mergeCell ref="H3:H4"/>
    <mergeCell ref="C63:G63"/>
    <mergeCell ref="H63:H64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showGridLines="0" tabSelected="1" topLeftCell="A4" workbookViewId="0">
      <selection activeCell="I49" sqref="I49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130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136755465.72999999</v>
      </c>
      <c r="D6" s="15">
        <v>8326743.0499999998</v>
      </c>
      <c r="E6" s="15">
        <v>145082208.78</v>
      </c>
      <c r="F6" s="15">
        <v>130723021.68000001</v>
      </c>
      <c r="G6" s="15">
        <v>127867037.26000001</v>
      </c>
      <c r="H6" s="15">
        <v>14359187.1</v>
      </c>
    </row>
    <row r="7" spans="1:8" x14ac:dyDescent="0.2">
      <c r="A7" s="40"/>
      <c r="B7" s="44" t="s">
        <v>42</v>
      </c>
      <c r="C7" s="15">
        <v>1853595.8</v>
      </c>
      <c r="D7" s="15">
        <v>0</v>
      </c>
      <c r="E7" s="15">
        <v>1853595.8</v>
      </c>
      <c r="F7" s="15">
        <v>1791211.89</v>
      </c>
      <c r="G7" s="15">
        <v>1791211.89</v>
      </c>
      <c r="H7" s="15">
        <v>62383.91</v>
      </c>
    </row>
    <row r="8" spans="1:8" x14ac:dyDescent="0.2">
      <c r="A8" s="40"/>
      <c r="B8" s="44" t="s">
        <v>17</v>
      </c>
      <c r="C8" s="15">
        <v>1597981.38</v>
      </c>
      <c r="D8" s="15">
        <v>0</v>
      </c>
      <c r="E8" s="15">
        <v>1597981.38</v>
      </c>
      <c r="F8" s="15">
        <v>1488663.27</v>
      </c>
      <c r="G8" s="15">
        <v>1488663.27</v>
      </c>
      <c r="H8" s="15">
        <v>109318.11</v>
      </c>
    </row>
    <row r="9" spans="1:8" x14ac:dyDescent="0.2">
      <c r="A9" s="40"/>
      <c r="B9" s="44" t="s">
        <v>43</v>
      </c>
      <c r="C9" s="15">
        <v>29437223.719999999</v>
      </c>
      <c r="D9" s="15">
        <v>12843724</v>
      </c>
      <c r="E9" s="15">
        <v>42280947.719999999</v>
      </c>
      <c r="F9" s="15">
        <v>40207256.759999998</v>
      </c>
      <c r="G9" s="15">
        <v>39991050.450000003</v>
      </c>
      <c r="H9" s="15">
        <v>2073690.96</v>
      </c>
    </row>
    <row r="10" spans="1:8" x14ac:dyDescent="0.2">
      <c r="A10" s="40"/>
      <c r="B10" s="44" t="s">
        <v>3</v>
      </c>
      <c r="C10" s="15">
        <v>2486206.38</v>
      </c>
      <c r="D10" s="15">
        <v>0</v>
      </c>
      <c r="E10" s="15">
        <v>2486206.38</v>
      </c>
      <c r="F10" s="15">
        <v>1873672.25</v>
      </c>
      <c r="G10" s="15">
        <v>1873672.25</v>
      </c>
      <c r="H10" s="15">
        <v>612534.13</v>
      </c>
    </row>
    <row r="11" spans="1:8" x14ac:dyDescent="0.2">
      <c r="A11" s="40"/>
      <c r="B11" s="44" t="s">
        <v>23</v>
      </c>
      <c r="C11" s="15">
        <v>59302700.549999997</v>
      </c>
      <c r="D11" s="15">
        <v>-4188100.35</v>
      </c>
      <c r="E11" s="15">
        <v>55114600.200000003</v>
      </c>
      <c r="F11" s="15">
        <v>50156916.149999999</v>
      </c>
      <c r="G11" s="15">
        <v>48103837.530000001</v>
      </c>
      <c r="H11" s="15">
        <v>4957684.05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30436822.82</v>
      </c>
      <c r="D13" s="15">
        <v>-857272.6</v>
      </c>
      <c r="E13" s="15">
        <v>29579550.219999999</v>
      </c>
      <c r="F13" s="15">
        <v>23366993.859999999</v>
      </c>
      <c r="G13" s="15">
        <v>22948771.859999999</v>
      </c>
      <c r="H13" s="15">
        <v>6212556.3600000003</v>
      </c>
    </row>
    <row r="14" spans="1:8" x14ac:dyDescent="0.2">
      <c r="A14" s="40"/>
      <c r="B14" s="44" t="s">
        <v>19</v>
      </c>
      <c r="C14" s="15">
        <v>11640935.08</v>
      </c>
      <c r="D14" s="15">
        <v>528392</v>
      </c>
      <c r="E14" s="15">
        <v>12169327.08</v>
      </c>
      <c r="F14" s="15">
        <v>11838307.5</v>
      </c>
      <c r="G14" s="15">
        <v>11669830.01</v>
      </c>
      <c r="H14" s="15">
        <v>331019.58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230369314.16</v>
      </c>
      <c r="D16" s="15">
        <v>34264369.32</v>
      </c>
      <c r="E16" s="15">
        <v>264633683.47999999</v>
      </c>
      <c r="F16" s="15">
        <v>176351378.21000001</v>
      </c>
      <c r="G16" s="15">
        <v>173039913.65000001</v>
      </c>
      <c r="H16" s="15">
        <v>88282305.269999996</v>
      </c>
    </row>
    <row r="17" spans="1:8" x14ac:dyDescent="0.2">
      <c r="A17" s="40"/>
      <c r="B17" s="44" t="s">
        <v>45</v>
      </c>
      <c r="C17" s="15">
        <v>14388211.380000001</v>
      </c>
      <c r="D17" s="15">
        <v>-200000</v>
      </c>
      <c r="E17" s="15">
        <v>14188211.380000001</v>
      </c>
      <c r="F17" s="15">
        <v>13589222.199999999</v>
      </c>
      <c r="G17" s="15">
        <v>11641759.970000001</v>
      </c>
      <c r="H17" s="15">
        <v>598989.18000000005</v>
      </c>
    </row>
    <row r="18" spans="1:8" x14ac:dyDescent="0.2">
      <c r="A18" s="40"/>
      <c r="B18" s="44" t="s">
        <v>28</v>
      </c>
      <c r="C18" s="15">
        <v>5281246.08</v>
      </c>
      <c r="D18" s="15">
        <v>43000</v>
      </c>
      <c r="E18" s="15">
        <v>5324246.08</v>
      </c>
      <c r="F18" s="15">
        <v>5069573.38</v>
      </c>
      <c r="G18" s="15">
        <v>5069573.38</v>
      </c>
      <c r="H18" s="15">
        <v>254672.7</v>
      </c>
    </row>
    <row r="19" spans="1:8" x14ac:dyDescent="0.2">
      <c r="A19" s="40"/>
      <c r="B19" s="44" t="s">
        <v>21</v>
      </c>
      <c r="C19" s="15">
        <v>485234.6</v>
      </c>
      <c r="D19" s="15">
        <v>0</v>
      </c>
      <c r="E19" s="15">
        <v>485234.6</v>
      </c>
      <c r="F19" s="15">
        <v>478712.1</v>
      </c>
      <c r="G19" s="15">
        <v>478712.1</v>
      </c>
      <c r="H19" s="15">
        <v>6522.5</v>
      </c>
    </row>
    <row r="20" spans="1:8" x14ac:dyDescent="0.2">
      <c r="A20" s="40"/>
      <c r="B20" s="44" t="s">
        <v>46</v>
      </c>
      <c r="C20" s="15">
        <v>2883281.1</v>
      </c>
      <c r="D20" s="15">
        <v>-714285.71</v>
      </c>
      <c r="E20" s="15">
        <v>2168995.39</v>
      </c>
      <c r="F20" s="15">
        <v>1682908.21</v>
      </c>
      <c r="G20" s="15">
        <v>1682908.21</v>
      </c>
      <c r="H20" s="15">
        <v>486087.18</v>
      </c>
    </row>
    <row r="21" spans="1:8" x14ac:dyDescent="0.2">
      <c r="A21" s="40"/>
      <c r="B21" s="44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40"/>
      <c r="B22" s="44" t="s">
        <v>48</v>
      </c>
      <c r="C22" s="15">
        <v>1026911.31</v>
      </c>
      <c r="D22" s="15">
        <v>216455.95</v>
      </c>
      <c r="E22" s="15">
        <v>1243367.26</v>
      </c>
      <c r="F22" s="15">
        <v>1176003.58</v>
      </c>
      <c r="G22" s="15">
        <v>1116003.58</v>
      </c>
      <c r="H22" s="15">
        <v>67363.679999999993</v>
      </c>
    </row>
    <row r="23" spans="1:8" x14ac:dyDescent="0.2">
      <c r="A23" s="40"/>
      <c r="B23" s="44" t="s">
        <v>4</v>
      </c>
      <c r="C23" s="15">
        <v>206304429.69</v>
      </c>
      <c r="D23" s="15">
        <v>34919199.079999998</v>
      </c>
      <c r="E23" s="15">
        <v>241223628.77000001</v>
      </c>
      <c r="F23" s="15">
        <v>154354958.74000001</v>
      </c>
      <c r="G23" s="15">
        <v>153050956.41</v>
      </c>
      <c r="H23" s="15">
        <v>86868670.030000001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12014309.880000001</v>
      </c>
      <c r="D25" s="15">
        <v>-1165209</v>
      </c>
      <c r="E25" s="15">
        <v>10849100.880000001</v>
      </c>
      <c r="F25" s="15">
        <v>10028813.01</v>
      </c>
      <c r="G25" s="15">
        <v>9340463.6999999993</v>
      </c>
      <c r="H25" s="15">
        <v>820287.87</v>
      </c>
    </row>
    <row r="26" spans="1:8" x14ac:dyDescent="0.2">
      <c r="A26" s="40"/>
      <c r="B26" s="44" t="s">
        <v>29</v>
      </c>
      <c r="C26" s="15">
        <v>4099215.37</v>
      </c>
      <c r="D26" s="15">
        <v>-346000</v>
      </c>
      <c r="E26" s="15">
        <v>3753215.37</v>
      </c>
      <c r="F26" s="15">
        <v>3428000.82</v>
      </c>
      <c r="G26" s="15">
        <v>3428000.82</v>
      </c>
      <c r="H26" s="15">
        <v>325214.55</v>
      </c>
    </row>
    <row r="27" spans="1:8" x14ac:dyDescent="0.2">
      <c r="A27" s="40"/>
      <c r="B27" s="44" t="s">
        <v>24</v>
      </c>
      <c r="C27" s="15">
        <v>4200383.2300000004</v>
      </c>
      <c r="D27" s="15">
        <v>-819209</v>
      </c>
      <c r="E27" s="15">
        <v>3381174.23</v>
      </c>
      <c r="F27" s="15">
        <v>2991370.93</v>
      </c>
      <c r="G27" s="15">
        <v>2331400.9300000002</v>
      </c>
      <c r="H27" s="15">
        <v>389803.3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3714711.28</v>
      </c>
      <c r="D34" s="15">
        <v>0</v>
      </c>
      <c r="E34" s="15">
        <v>3714711.28</v>
      </c>
      <c r="F34" s="15">
        <v>3609441.26</v>
      </c>
      <c r="G34" s="15">
        <v>3581061.95</v>
      </c>
      <c r="H34" s="15">
        <v>105270.02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80420113.459999993</v>
      </c>
      <c r="D36" s="15">
        <v>34242225.520000003</v>
      </c>
      <c r="E36" s="15">
        <v>114662338.98</v>
      </c>
      <c r="F36" s="15">
        <v>16781148.030000001</v>
      </c>
      <c r="G36" s="15">
        <v>16781148.030000001</v>
      </c>
      <c r="H36" s="15">
        <v>97881190.950000003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80420113.459999993</v>
      </c>
      <c r="D38" s="15">
        <v>34242225.520000003</v>
      </c>
      <c r="E38" s="15">
        <v>114662338.98</v>
      </c>
      <c r="F38" s="15">
        <v>16781148.030000001</v>
      </c>
      <c r="G38" s="15">
        <v>16781148.030000001</v>
      </c>
      <c r="H38" s="15">
        <v>97881190.950000003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459559203.23000002</v>
      </c>
      <c r="D42" s="25">
        <f t="shared" si="0"/>
        <v>75668128.890000001</v>
      </c>
      <c r="E42" s="25">
        <f t="shared" si="0"/>
        <v>535227332.12</v>
      </c>
      <c r="F42" s="25">
        <f t="shared" si="0"/>
        <v>333884360.93000001</v>
      </c>
      <c r="G42" s="25">
        <f t="shared" si="0"/>
        <v>327028562.63999999</v>
      </c>
      <c r="H42" s="25">
        <f t="shared" si="0"/>
        <v>201342971.19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1" t="s">
        <v>183</v>
      </c>
      <c r="C47" s="1"/>
      <c r="D47" s="1"/>
      <c r="E47" s="64" t="s">
        <v>184</v>
      </c>
      <c r="F47" s="64"/>
      <c r="G47" s="64"/>
    </row>
    <row r="48" spans="1:8" x14ac:dyDescent="0.2">
      <c r="B48" s="1" t="s">
        <v>185</v>
      </c>
      <c r="C48" s="1"/>
      <c r="D48" s="1"/>
      <c r="E48" s="64" t="s">
        <v>186</v>
      </c>
      <c r="F48" s="64"/>
      <c r="G48" s="64"/>
    </row>
    <row r="49" spans="2:7" x14ac:dyDescent="0.2">
      <c r="B49" s="1"/>
      <c r="C49" s="1"/>
      <c r="D49" s="1"/>
      <c r="E49" s="65"/>
      <c r="F49" s="65"/>
      <c r="G49" s="65"/>
    </row>
    <row r="50" spans="2:7" x14ac:dyDescent="0.2">
      <c r="B50" s="1"/>
      <c r="C50" s="1"/>
      <c r="D50" s="1"/>
      <c r="E50" s="65"/>
      <c r="F50" s="65"/>
      <c r="G50" s="65"/>
    </row>
    <row r="51" spans="2:7" x14ac:dyDescent="0.2">
      <c r="B51" s="1"/>
      <c r="C51" s="1"/>
      <c r="D51" s="1"/>
      <c r="E51" s="65"/>
      <c r="F51" s="65"/>
      <c r="G51" s="65"/>
    </row>
    <row r="52" spans="2:7" x14ac:dyDescent="0.2">
      <c r="B52" s="1"/>
      <c r="C52" s="1"/>
      <c r="D52" s="1"/>
      <c r="E52" s="65"/>
      <c r="F52" s="65"/>
      <c r="G52" s="65"/>
    </row>
    <row r="53" spans="2:7" x14ac:dyDescent="0.2">
      <c r="B53" s="1"/>
      <c r="C53" s="1"/>
      <c r="D53" s="1"/>
      <c r="E53" s="65"/>
      <c r="F53" s="65"/>
      <c r="G53" s="65"/>
    </row>
    <row r="54" spans="2:7" x14ac:dyDescent="0.2">
      <c r="B54" s="1"/>
      <c r="C54" s="1"/>
      <c r="D54" s="1"/>
      <c r="E54" s="1"/>
      <c r="F54" s="1"/>
      <c r="G54" s="1"/>
    </row>
    <row r="55" spans="2:7" x14ac:dyDescent="0.2">
      <c r="B55" s="1"/>
      <c r="C55" s="1"/>
      <c r="D55" s="1"/>
      <c r="E55" s="1"/>
      <c r="F55" s="1"/>
      <c r="G55" s="1"/>
    </row>
    <row r="56" spans="2:7" x14ac:dyDescent="0.2">
      <c r="B56" s="64" t="s">
        <v>187</v>
      </c>
      <c r="C56" s="64"/>
      <c r="D56" s="64"/>
      <c r="E56" s="64"/>
      <c r="F56" s="64"/>
      <c r="G56" s="64"/>
    </row>
    <row r="57" spans="2:7" x14ac:dyDescent="0.2">
      <c r="B57" s="1"/>
      <c r="C57" s="1" t="s">
        <v>188</v>
      </c>
      <c r="D57" s="1"/>
      <c r="E57" s="1"/>
      <c r="F57" s="1"/>
      <c r="G57" s="1"/>
    </row>
  </sheetData>
  <sheetProtection formatCells="0" formatColumns="0" formatRows="0" autoFilter="0"/>
  <mergeCells count="7">
    <mergeCell ref="E48:G48"/>
    <mergeCell ref="B56:G56"/>
    <mergeCell ref="A1:H1"/>
    <mergeCell ref="A2:B4"/>
    <mergeCell ref="C2:G2"/>
    <mergeCell ref="H2:H3"/>
    <mergeCell ref="E47:G47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2021-02-22T20:04:56Z</cp:lastPrinted>
  <dcterms:created xsi:type="dcterms:W3CDTF">2014-02-10T03:37:14Z</dcterms:created>
  <dcterms:modified xsi:type="dcterms:W3CDTF">2021-02-22T20:08:22Z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