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-memo\Desktop\TRANSPARENCIA 1ER TRIMESTRE 2024\"/>
    </mc:Choice>
  </mc:AlternateContent>
  <xr:revisionPtr revIDLastSave="0" documentId="13_ncr:1_{C3C98F4B-AA45-4B4E-A6CD-431284BBE929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9" l="1"/>
  <c r="F69" i="9"/>
  <c r="E69" i="9"/>
  <c r="D69" i="9"/>
  <c r="C69" i="9"/>
  <c r="B69" i="9"/>
  <c r="G65" i="9"/>
  <c r="F65" i="9"/>
  <c r="E65" i="9"/>
  <c r="D65" i="9"/>
  <c r="C65" i="9"/>
  <c r="B65" i="9"/>
  <c r="D64" i="9"/>
  <c r="G64" i="9" s="1"/>
  <c r="G57" i="9" s="1"/>
  <c r="F57" i="9"/>
  <c r="E57" i="9"/>
  <c r="D57" i="9"/>
  <c r="C57" i="9"/>
  <c r="B57" i="9"/>
  <c r="D54" i="9"/>
  <c r="G54" i="9" s="1"/>
  <c r="G53" i="9" s="1"/>
  <c r="F53" i="9"/>
  <c r="E53" i="9"/>
  <c r="D53" i="9"/>
  <c r="C53" i="9"/>
  <c r="B53" i="9"/>
  <c r="G43" i="9"/>
  <c r="F43" i="9"/>
  <c r="E43" i="9"/>
  <c r="D43" i="9"/>
  <c r="C43" i="9"/>
  <c r="B43" i="9"/>
  <c r="G33" i="9"/>
  <c r="F33" i="9"/>
  <c r="E33" i="9"/>
  <c r="D33" i="9"/>
  <c r="C33" i="9"/>
  <c r="B33" i="9"/>
  <c r="G23" i="9"/>
  <c r="F23" i="9"/>
  <c r="E23" i="9"/>
  <c r="D23" i="9"/>
  <c r="C23" i="9"/>
  <c r="B23" i="9"/>
  <c r="G13" i="9"/>
  <c r="F13" i="9"/>
  <c r="E13" i="9"/>
  <c r="D13" i="9"/>
  <c r="C13" i="9"/>
  <c r="B13" i="9"/>
  <c r="D9" i="9"/>
  <c r="D5" i="9" s="1"/>
  <c r="F5" i="9"/>
  <c r="E5" i="9"/>
  <c r="C5" i="9"/>
  <c r="B5" i="9"/>
  <c r="G9" i="9" l="1"/>
  <c r="G5" i="9" s="1"/>
</calcChain>
</file>

<file path=xl/sharedStrings.xml><?xml version="1.0" encoding="utf-8"?>
<sst xmlns="http://schemas.openxmlformats.org/spreadsheetml/2006/main" count="90" uniqueCount="90">
  <si>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</si>
  <si>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</si>
  <si>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</si>
  <si>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</si>
  <si>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</si>
  <si>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</si>
  <si>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</si>
  <si>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</si>
  <si>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</si>
  <si>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</si>
  <si>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</si>
  <si>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</si>
  <si>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</si>
  <si>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</si>
  <si>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</si>
  <si>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</si>
  <si>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</si>
  <si>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</si>
  <si>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</si>
  <si>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</si>
  <si>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</si>
  <si>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</si>
  <si>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</si>
  <si>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</si>
  <si>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</si>
  <si>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</si>
  <si>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</si>
  <si>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</si>
  <si>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</si>
  <si>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</si>
  <si>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</si>
  <si>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</si>
  <si>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</si>
  <si>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</si>
  <si>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</si>
  <si>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</si>
  <si>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</si>
  <si>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</si>
  <si>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</si>
  <si>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</si>
  <si>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</si>
  <si>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</si>
  <si>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</si>
  <si>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</si>
  <si>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</si>
  <si>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</si>
  <si>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</si>
  <si>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</si>
  <si>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</si>
  <si>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</si>
  <si>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</si>
  <si>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</si>
  <si>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</si>
  <si>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</si>
  <si>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</si>
  <si>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</si>
  <si>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</si>
  <si>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</si>
  <si>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</si>
  <si>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</si>
  <si>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</si>
  <si>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</si>
  <si>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</si>
  <si>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</si>
  <si>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</si>
  <si>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</si>
  <si>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</si>
  <si>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</si>
  <si>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</si>
  <si>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</si>
  <si>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</si>
  <si>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</si>
  <si>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</si>
  <si>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</si>
  <si>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</si>
  <si>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</si>
  <si>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</si>
  <si>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</si>
  <si>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</si>
  <si>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</si>
  <si>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</si>
  <si>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</si>
  <si>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</si>
  <si>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ACAMBARO, GTO.
ESTADO ANALÍTICO DEL EJERCICIO DEL PRESUPUESTO DE EGRESOS POR OBJETO DEL GASTO (CAPÍTULO Y CONCEPTO)
DEL 1 DE ENERO DEL 2024 AL 31 DE MARZO DEL 2024</t>
  </si>
  <si>
    <t>LIC. CLAUDIA SILVA CAMPOS</t>
  </si>
  <si>
    <t>C.P. CLAUDIA SALINAS CERVANTES</t>
  </si>
  <si>
    <t>PRESIDENTE MUNICIPAL</t>
  </si>
  <si>
    <t>TESORERO MUNICIPAL</t>
  </si>
  <si>
    <t xml:space="preserve">           "BAJO PROTESTA DE DECIR VERDAD DECLARAMOS QUE LOS ESTADOS FINANCIEROS Y SUS NOTAS SON RAZONABLEMENTE CORRECTOS Y SON RESPONSABILIDAD</t>
  </si>
  <si>
    <t xml:space="preserve">                      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</si>
</sst>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1">
    <xf numFmtId="0" fontId="0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4" fontId="10" fillId="2" borderId="7" xfId="9" applyNumberFormat="1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4" fontId="6" fillId="0" borderId="14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4" fontId="10" fillId="0" borderId="13" xfId="0" applyNumberFormat="1" applyFont="1" applyBorder="1" applyProtection="1">
      <protection locked="0"/>
    </xf>
    <xf numFmtId="0" fontId="10" fillId="2" borderId="3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/>
    </xf>
    <xf numFmtId="0" fontId="10" fillId="2" borderId="6" xfId="9" applyFont="1" applyFill="1" applyBorder="1" applyAlignment="1">
      <alignment horizontal="center" vertical="center"/>
    </xf>
    <xf numFmtId="0" fontId="10" fillId="2" borderId="8" xfId="9" applyFont="1" applyFill="1" applyBorder="1" applyAlignment="1" applyProtection="1">
      <alignment horizontal="centerContinuous" vertical="center" wrapText="1"/>
      <protection locked="0"/>
    </xf>
    <xf numFmtId="0" fontId="10" fillId="2" borderId="9" xfId="9" applyFont="1" applyFill="1" applyBorder="1" applyAlignment="1" applyProtection="1">
      <alignment horizontal="centerContinuous" vertical="center" wrapText="1"/>
      <protection locked="0"/>
    </xf>
    <xf numFmtId="0" fontId="10" fillId="2" borderId="10" xfId="9" applyFont="1" applyFill="1" applyBorder="1" applyAlignment="1" applyProtection="1">
      <alignment horizontal="centerContinuous" vertical="center" wrapText="1"/>
      <protection locked="0"/>
    </xf>
    <xf numFmtId="0" fontId="10" fillId="0" borderId="5" xfId="0" applyFont="1" applyBorder="1" applyAlignment="1" applyProtection="1">
      <alignment horizontal="left" indent="2"/>
      <protection locked="0"/>
    </xf>
    <xf numFmtId="0" fontId="6" fillId="0" borderId="0" xfId="0" applyFont="1" applyAlignment="1">
      <alignment horizontal="left" indent="2"/>
    </xf>
    <xf numFmtId="0" fontId="6" fillId="0" borderId="5" xfId="0" applyFont="1" applyBorder="1" applyAlignment="1">
      <alignment horizontal="left" indent="2"/>
    </xf>
    <xf numFmtId="0" fontId="10" fillId="0" borderId="1" xfId="0" applyFont="1" applyBorder="1" applyAlignment="1">
      <alignment horizontal="left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3" borderId="1" xfId="0" applyFont="1" applyFill="1" applyBorder="1" applyAlignment="1">
      <alignment horizontal="left"/>
    </xf>
    <xf numFmtId="4" fontId="6" fillId="3" borderId="12" xfId="0" applyNumberFormat="1" applyFont="1" applyFill="1" applyBorder="1" applyProtection="1">
      <protection locked="0"/>
    </xf>
    <xf numFmtId="4" fontId="10" fillId="3" borderId="12" xfId="0" applyNumberFormat="1" applyFont="1" applyFill="1" applyBorder="1" applyProtection="1">
      <protection locked="0"/>
    </xf>
    <xf numFmtId="4" fontId="6" fillId="3" borderId="14" xfId="0" applyNumberFormat="1" applyFont="1" applyFill="1" applyBorder="1" applyProtection="1">
      <protection locked="0"/>
    </xf>
    <xf numFmtId="4" fontId="10" fillId="3" borderId="14" xfId="0" applyNumberFormat="1" applyFont="1" applyFill="1" applyBorder="1" applyProtection="1">
      <protection locked="0"/>
    </xf>
    <xf numFmtId="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4" fontId="10" fillId="2" borderId="12" xfId="9" applyNumberFormat="1" applyFont="1" applyFill="1" applyBorder="1" applyAlignment="1">
      <alignment horizontal="center" vertical="center" wrapText="1"/>
    </xf>
    <xf numFmtId="4" fontId="10" fillId="2" borderId="13" xfId="9" applyNumberFormat="1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center"/>
      <protection locked="0"/>
    </xf>
  </cellXfs>
  <cellStyles count="41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4 2" xfId="26" xr:uid="{00000000-0005-0000-0000-000005000000}"/>
    <cellStyle name="Millares 2 5" xfId="21" xr:uid="{00000000-0005-0000-0000-000006000000}"/>
    <cellStyle name="Millares 2 6" xfId="31" xr:uid="{00000000-0005-0000-0000-000007000000}"/>
    <cellStyle name="Millares 2 7" xfId="36" xr:uid="{00000000-0005-0000-0000-000008000000}"/>
    <cellStyle name="Millares 3" xfId="5" xr:uid="{00000000-0005-0000-0000-000009000000}"/>
    <cellStyle name="Millares 3 2" xfId="17" xr:uid="{00000000-0005-0000-0000-00000A000000}"/>
    <cellStyle name="Millares 3 2 2" xfId="27" xr:uid="{00000000-0005-0000-0000-00000B000000}"/>
    <cellStyle name="Millares 3 3" xfId="22" xr:uid="{00000000-0005-0000-0000-00000C000000}"/>
    <cellStyle name="Millares 3 4" xfId="32" xr:uid="{00000000-0005-0000-0000-00000D000000}"/>
    <cellStyle name="Millares 3 5" xfId="37" xr:uid="{00000000-0005-0000-0000-00000E000000}"/>
    <cellStyle name="Moneda 2" xfId="6" xr:uid="{00000000-0005-0000-0000-00000F000000}"/>
    <cellStyle name="Normal" xfId="0" builtinId="0"/>
    <cellStyle name="Normal 2" xfId="7" xr:uid="{00000000-0005-0000-0000-000011000000}"/>
    <cellStyle name="Normal 2 2" xfId="8" xr:uid="{00000000-0005-0000-0000-000012000000}"/>
    <cellStyle name="Normal 2 3" xfId="18" xr:uid="{00000000-0005-0000-0000-000013000000}"/>
    <cellStyle name="Normal 2 3 2" xfId="28" xr:uid="{00000000-0005-0000-0000-000014000000}"/>
    <cellStyle name="Normal 2 4" xfId="23" xr:uid="{00000000-0005-0000-0000-000015000000}"/>
    <cellStyle name="Normal 2 5" xfId="33" xr:uid="{00000000-0005-0000-0000-000016000000}"/>
    <cellStyle name="Normal 2 6" xfId="38" xr:uid="{00000000-0005-0000-0000-000017000000}"/>
    <cellStyle name="Normal 3" xfId="9" xr:uid="{00000000-0005-0000-0000-000018000000}"/>
    <cellStyle name="Normal 4" xfId="10" xr:uid="{00000000-0005-0000-0000-000019000000}"/>
    <cellStyle name="Normal 4 2" xfId="11" xr:uid="{00000000-0005-0000-0000-00001A000000}"/>
    <cellStyle name="Normal 5" xfId="12" xr:uid="{00000000-0005-0000-0000-00001B000000}"/>
    <cellStyle name="Normal 5 2" xfId="13" xr:uid="{00000000-0005-0000-0000-00001C000000}"/>
    <cellStyle name="Normal 6" xfId="14" xr:uid="{00000000-0005-0000-0000-00001D000000}"/>
    <cellStyle name="Normal 6 2" xfId="15" xr:uid="{00000000-0005-0000-0000-00001E000000}"/>
    <cellStyle name="Normal 6 2 2" xfId="20" xr:uid="{00000000-0005-0000-0000-00001F000000}"/>
    <cellStyle name="Normal 6 2 2 2" xfId="30" xr:uid="{00000000-0005-0000-0000-000020000000}"/>
    <cellStyle name="Normal 6 2 3" xfId="25" xr:uid="{00000000-0005-0000-0000-000021000000}"/>
    <cellStyle name="Normal 6 2 4" xfId="35" xr:uid="{00000000-0005-0000-0000-000022000000}"/>
    <cellStyle name="Normal 6 2 5" xfId="40" xr:uid="{00000000-0005-0000-0000-000023000000}"/>
    <cellStyle name="Normal 6 3" xfId="19" xr:uid="{00000000-0005-0000-0000-000024000000}"/>
    <cellStyle name="Normal 6 3 2" xfId="29" xr:uid="{00000000-0005-0000-0000-000025000000}"/>
    <cellStyle name="Normal 6 4" xfId="24" xr:uid="{00000000-0005-0000-0000-000026000000}"/>
    <cellStyle name="Normal 6 5" xfId="34" xr:uid="{00000000-0005-0000-0000-000027000000}"/>
    <cellStyle name="Normal 6 6" xfId="39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1400175</xdr:colOff>
      <xdr:row>93</xdr:row>
      <xdr:rowOff>95250</xdr:rowOff>
    </xdr:from>
    <xdr:to>
      <xdr:col>0</xdr:col>
      <xdr:colOff>3371850</xdr:colOff>
      <xdr:row>93</xdr:row>
      <xdr:rowOff>95250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F68FC0B-DBC1-44EB-8E7D-E0D1C80CE6DC}"/>
            </a:ext>
          </a:extLst>
        </xdr:cNvPr>
        <xdr:cNvCxnSpPr/>
      </xdr:nvCxnSpPr>
      <xdr:spPr>
        <a:xfrm>
          <a:off x="1400175" y="13982700"/>
          <a:ext cx="1971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93</xdr:row>
      <xdr:rowOff>104775</xdr:rowOff>
    </xdr:from>
    <xdr:to>
      <xdr:col>6</xdr:col>
      <xdr:colOff>219075</xdr:colOff>
      <xdr:row>93</xdr:row>
      <xdr:rowOff>104775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77C8FFB-E5AC-4B4F-8DD6-1C3C2DB487A6}"/>
            </a:ext>
          </a:extLst>
        </xdr:cNvPr>
        <xdr:cNvCxnSpPr/>
      </xdr:nvCxnSpPr>
      <xdr:spPr>
        <a:xfrm>
          <a:off x="6610350" y="13992225"/>
          <a:ext cx="2524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89B21-49CB-49E1-8B33-BC0868483C7A}">
  <sheetPr>
    <pageSetUpPr fitToPage="1"/>
  </sheetPr>
  <dimension ref="A1:G104"/>
  <sheetViews>
    <sheetView tabSelected="1" workbookViewId="0">
      <selection sqref="A1:G77"/>
    </sheetView>
  </sheetViews>
  <sheetFormatPr baseColWidth="10" defaultRowHeight="11.25" x14ac:dyDescent="0.2"/>
  <cols>
    <col min="1" max="1" width="45.6640625" customWidth="1"/>
    <col min="2" max="2" width="22.1640625" customWidth="1"/>
    <col min="3" max="3" width="20.33203125" customWidth="1"/>
    <col min="4" max="4" width="26.83203125" customWidth="1"/>
    <col min="5" max="5" width="20.33203125" customWidth="1"/>
    <col min="6" max="6" width="19.83203125" customWidth="1"/>
    <col min="7" max="7" width="20.6640625" customWidth="1"/>
  </cols>
  <sheetData>
    <row r="1" spans="1:7" ht="33" customHeight="1" x14ac:dyDescent="0.2">
      <c r="A1" s="26" t="s">
        <v>83</v>
      </c>
      <c r="B1" s="27"/>
      <c r="C1" s="27"/>
      <c r="D1" s="27"/>
      <c r="E1" s="27"/>
      <c r="F1" s="27"/>
      <c r="G1" s="28"/>
    </row>
    <row r="2" spans="1:7" x14ac:dyDescent="0.2">
      <c r="A2" s="7"/>
      <c r="B2" s="10" t="s">
        <v>0</v>
      </c>
      <c r="C2" s="11"/>
      <c r="D2" s="11"/>
      <c r="E2" s="11"/>
      <c r="F2" s="12"/>
      <c r="G2" s="29" t="s">
        <v>7</v>
      </c>
    </row>
    <row r="3" spans="1:7" ht="22.5" x14ac:dyDescent="0.2">
      <c r="A3" s="8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0"/>
    </row>
    <row r="4" spans="1:7" x14ac:dyDescent="0.2">
      <c r="A4" s="9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9" t="s">
        <v>10</v>
      </c>
      <c r="B5" s="20">
        <f>SUM(B6:B12)</f>
        <v>183303155.76999998</v>
      </c>
      <c r="C5" s="20">
        <f t="shared" ref="C5:G5" si="0">SUM(C6:C12)</f>
        <v>12023290.690000001</v>
      </c>
      <c r="D5" s="21">
        <f t="shared" si="0"/>
        <v>195326446.45999998</v>
      </c>
      <c r="E5" s="20">
        <f t="shared" si="0"/>
        <v>40758788.480000004</v>
      </c>
      <c r="F5" s="20">
        <f t="shared" si="0"/>
        <v>39576275.210000001</v>
      </c>
      <c r="G5" s="20">
        <f t="shared" si="0"/>
        <v>154567657.97999999</v>
      </c>
    </row>
    <row r="6" spans="1:7" x14ac:dyDescent="0.2">
      <c r="A6" s="14" t="s">
        <v>11</v>
      </c>
      <c r="B6" s="4">
        <v>114046392.03</v>
      </c>
      <c r="C6" s="4">
        <v>1555548</v>
      </c>
      <c r="D6" s="22">
        <v>115601940.03</v>
      </c>
      <c r="E6" s="4">
        <v>26246102.870000001</v>
      </c>
      <c r="F6" s="4">
        <v>26246102.870000001</v>
      </c>
      <c r="G6" s="4">
        <v>89355837.159999996</v>
      </c>
    </row>
    <row r="7" spans="1:7" x14ac:dyDescent="0.2">
      <c r="A7" s="14" t="s">
        <v>12</v>
      </c>
      <c r="B7" s="4">
        <v>1948000</v>
      </c>
      <c r="C7" s="4">
        <v>1749685.16</v>
      </c>
      <c r="D7" s="22">
        <v>3697685.16</v>
      </c>
      <c r="E7" s="4">
        <v>674774.74</v>
      </c>
      <c r="F7" s="4">
        <v>674774.74</v>
      </c>
      <c r="G7" s="4">
        <v>3022910.42</v>
      </c>
    </row>
    <row r="8" spans="1:7" x14ac:dyDescent="0.2">
      <c r="A8" s="14" t="s">
        <v>13</v>
      </c>
      <c r="B8" s="4">
        <v>18315939.379999999</v>
      </c>
      <c r="C8" s="4">
        <v>251393.13</v>
      </c>
      <c r="D8" s="22">
        <v>18567332.510000002</v>
      </c>
      <c r="E8" s="4">
        <v>249600</v>
      </c>
      <c r="F8" s="4">
        <v>249600</v>
      </c>
      <c r="G8" s="4">
        <v>18317732.510000002</v>
      </c>
    </row>
    <row r="9" spans="1:7" x14ac:dyDescent="0.2">
      <c r="A9" s="14" t="s">
        <v>14</v>
      </c>
      <c r="B9" s="4">
        <v>45413917.599999987</v>
      </c>
      <c r="C9" s="4">
        <v>5466664.4000000004</v>
      </c>
      <c r="D9" s="22">
        <f>B9+C9</f>
        <v>50880581.999999985</v>
      </c>
      <c r="E9" s="4">
        <v>12093344.380000005</v>
      </c>
      <c r="F9" s="4">
        <v>10992384.370000003</v>
      </c>
      <c r="G9" s="4">
        <f>D9-E9</f>
        <v>38787237.619999982</v>
      </c>
    </row>
    <row r="10" spans="1:7" x14ac:dyDescent="0.2">
      <c r="A10" s="14" t="s">
        <v>15</v>
      </c>
      <c r="B10" s="4">
        <v>3578906.76</v>
      </c>
      <c r="C10" s="4">
        <v>3000000</v>
      </c>
      <c r="D10" s="4">
        <v>6578906.7599999998</v>
      </c>
      <c r="E10" s="4">
        <v>1494966.49</v>
      </c>
      <c r="F10" s="4">
        <v>1413413.23</v>
      </c>
      <c r="G10" s="4">
        <v>5083940.2699999996</v>
      </c>
    </row>
    <row r="11" spans="1:7" x14ac:dyDescent="0.2">
      <c r="A11" s="14" t="s">
        <v>16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2">
      <c r="A12" s="14" t="s">
        <v>17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</row>
    <row r="13" spans="1:7" x14ac:dyDescent="0.2">
      <c r="A13" s="19" t="s">
        <v>78</v>
      </c>
      <c r="B13" s="22">
        <f>SUM(B14:B22)</f>
        <v>20923821.43</v>
      </c>
      <c r="C13" s="22">
        <f t="shared" ref="C13:G13" si="1">SUM(C14:C22)</f>
        <v>5029734.42</v>
      </c>
      <c r="D13" s="23">
        <f t="shared" si="1"/>
        <v>25953555.849999998</v>
      </c>
      <c r="E13" s="22">
        <f t="shared" si="1"/>
        <v>3477825.1199999996</v>
      </c>
      <c r="F13" s="22">
        <f t="shared" si="1"/>
        <v>3465646.7199999997</v>
      </c>
      <c r="G13" s="22">
        <f t="shared" si="1"/>
        <v>22475730.73</v>
      </c>
    </row>
    <row r="14" spans="1:7" x14ac:dyDescent="0.2">
      <c r="A14" s="14" t="s">
        <v>18</v>
      </c>
      <c r="B14" s="4">
        <v>1920300</v>
      </c>
      <c r="C14" s="4">
        <v>0</v>
      </c>
      <c r="D14" s="4">
        <v>1920300</v>
      </c>
      <c r="E14" s="4">
        <v>390895.32</v>
      </c>
      <c r="F14" s="4">
        <v>378716.92</v>
      </c>
      <c r="G14" s="4">
        <v>1529404.68</v>
      </c>
    </row>
    <row r="15" spans="1:7" x14ac:dyDescent="0.2">
      <c r="A15" s="14" t="s">
        <v>19</v>
      </c>
      <c r="B15" s="4">
        <v>527021.43000000005</v>
      </c>
      <c r="C15" s="4">
        <v>5000</v>
      </c>
      <c r="D15" s="4">
        <v>532021.43000000005</v>
      </c>
      <c r="E15" s="4">
        <v>84250.73</v>
      </c>
      <c r="F15" s="4">
        <v>84250.73</v>
      </c>
      <c r="G15" s="4">
        <v>447770.7</v>
      </c>
    </row>
    <row r="16" spans="1:7" x14ac:dyDescent="0.2">
      <c r="A16" s="14" t="s">
        <v>20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">
      <c r="A17" s="14" t="s">
        <v>21</v>
      </c>
      <c r="B17" s="4">
        <v>997000</v>
      </c>
      <c r="C17" s="4">
        <v>8500</v>
      </c>
      <c r="D17" s="4">
        <v>1005500</v>
      </c>
      <c r="E17" s="4">
        <v>67400.08</v>
      </c>
      <c r="F17" s="4">
        <v>67400.08</v>
      </c>
      <c r="G17" s="4">
        <v>938099.92</v>
      </c>
    </row>
    <row r="18" spans="1:7" x14ac:dyDescent="0.2">
      <c r="A18" s="14" t="s">
        <v>22</v>
      </c>
      <c r="B18" s="4">
        <v>595000</v>
      </c>
      <c r="C18" s="4">
        <v>0</v>
      </c>
      <c r="D18" s="4">
        <v>595000</v>
      </c>
      <c r="E18" s="4">
        <v>39050</v>
      </c>
      <c r="F18" s="4">
        <v>39050</v>
      </c>
      <c r="G18" s="4">
        <v>555950</v>
      </c>
    </row>
    <row r="19" spans="1:7" x14ac:dyDescent="0.2">
      <c r="A19" s="14" t="s">
        <v>23</v>
      </c>
      <c r="B19" s="4">
        <v>10000000</v>
      </c>
      <c r="C19" s="4">
        <v>5000000</v>
      </c>
      <c r="D19" s="4">
        <v>15000000</v>
      </c>
      <c r="E19" s="4">
        <v>2488085.34</v>
      </c>
      <c r="F19" s="4">
        <v>2488085.34</v>
      </c>
      <c r="G19" s="4">
        <v>12511914.66</v>
      </c>
    </row>
    <row r="20" spans="1:7" x14ac:dyDescent="0.2">
      <c r="A20" s="14" t="s">
        <v>24</v>
      </c>
      <c r="B20" s="4">
        <v>3133000</v>
      </c>
      <c r="C20" s="4">
        <v>-1253723.78</v>
      </c>
      <c r="D20" s="4">
        <v>1879276.22</v>
      </c>
      <c r="E20" s="4">
        <v>2600</v>
      </c>
      <c r="F20" s="4">
        <v>2600</v>
      </c>
      <c r="G20" s="4">
        <v>1876676.22</v>
      </c>
    </row>
    <row r="21" spans="1:7" x14ac:dyDescent="0.2">
      <c r="A21" s="14" t="s">
        <v>25</v>
      </c>
      <c r="B21" s="4">
        <v>0</v>
      </c>
      <c r="C21" s="4">
        <v>1303265.8</v>
      </c>
      <c r="D21" s="4">
        <v>1303265.8</v>
      </c>
      <c r="E21" s="4">
        <v>0</v>
      </c>
      <c r="F21" s="4">
        <v>0</v>
      </c>
      <c r="G21" s="4">
        <v>1303265.8</v>
      </c>
    </row>
    <row r="22" spans="1:7" x14ac:dyDescent="0.2">
      <c r="A22" s="14" t="s">
        <v>26</v>
      </c>
      <c r="B22" s="4">
        <v>3751500</v>
      </c>
      <c r="C22" s="4">
        <v>-33307.599999999999</v>
      </c>
      <c r="D22" s="4">
        <v>3718192.4</v>
      </c>
      <c r="E22" s="4">
        <v>405543.65</v>
      </c>
      <c r="F22" s="4">
        <v>405543.65</v>
      </c>
      <c r="G22" s="4">
        <v>3312648.75</v>
      </c>
    </row>
    <row r="23" spans="1:7" x14ac:dyDescent="0.2">
      <c r="A23" s="19" t="s">
        <v>27</v>
      </c>
      <c r="B23" s="22">
        <f>SUM(B24:B32)</f>
        <v>94786254.070000008</v>
      </c>
      <c r="C23" s="22">
        <f t="shared" ref="C23:G23" si="2">SUM(C24:C32)</f>
        <v>6329958.0800000001</v>
      </c>
      <c r="D23" s="23">
        <f t="shared" si="2"/>
        <v>101116212.15000001</v>
      </c>
      <c r="E23" s="22">
        <f t="shared" si="2"/>
        <v>15741375.49</v>
      </c>
      <c r="F23" s="22">
        <f t="shared" si="2"/>
        <v>15077655.290000001</v>
      </c>
      <c r="G23" s="22">
        <f t="shared" si="2"/>
        <v>85374836.659999996</v>
      </c>
    </row>
    <row r="24" spans="1:7" x14ac:dyDescent="0.2">
      <c r="A24" s="14" t="s">
        <v>28</v>
      </c>
      <c r="B24" s="4">
        <v>66658237.700000003</v>
      </c>
      <c r="C24" s="4">
        <v>5901576.0999999996</v>
      </c>
      <c r="D24" s="4">
        <v>72559813.799999997</v>
      </c>
      <c r="E24" s="4">
        <v>11927017.07</v>
      </c>
      <c r="F24" s="4">
        <v>11927017.07</v>
      </c>
      <c r="G24" s="4">
        <v>60632796.729999997</v>
      </c>
    </row>
    <row r="25" spans="1:7" x14ac:dyDescent="0.2">
      <c r="A25" s="14" t="s">
        <v>29</v>
      </c>
      <c r="B25" s="4">
        <v>2408500</v>
      </c>
      <c r="C25" s="4">
        <v>0</v>
      </c>
      <c r="D25" s="4">
        <v>2408500</v>
      </c>
      <c r="E25" s="4">
        <v>390634.23999999999</v>
      </c>
      <c r="F25" s="4">
        <v>390634.23999999999</v>
      </c>
      <c r="G25" s="4">
        <v>2017865.76</v>
      </c>
    </row>
    <row r="26" spans="1:7" x14ac:dyDescent="0.2">
      <c r="A26" s="14" t="s">
        <v>30</v>
      </c>
      <c r="B26" s="4">
        <v>1165500</v>
      </c>
      <c r="C26" s="4">
        <v>1057017.98</v>
      </c>
      <c r="D26" s="4">
        <v>2222517.98</v>
      </c>
      <c r="E26" s="4">
        <v>588014.6</v>
      </c>
      <c r="F26" s="4">
        <v>588014.6</v>
      </c>
      <c r="G26" s="4">
        <v>1634503.38</v>
      </c>
    </row>
    <row r="27" spans="1:7" x14ac:dyDescent="0.2">
      <c r="A27" s="14" t="s">
        <v>31</v>
      </c>
      <c r="B27" s="4">
        <v>2950000</v>
      </c>
      <c r="C27" s="4">
        <v>0</v>
      </c>
      <c r="D27" s="4">
        <v>2950000</v>
      </c>
      <c r="E27" s="4">
        <v>30620.22</v>
      </c>
      <c r="F27" s="4">
        <v>30620.22</v>
      </c>
      <c r="G27" s="4">
        <v>2919379.78</v>
      </c>
    </row>
    <row r="28" spans="1:7" x14ac:dyDescent="0.2">
      <c r="A28" s="14" t="s">
        <v>32</v>
      </c>
      <c r="B28" s="4">
        <v>3689516.37</v>
      </c>
      <c r="C28" s="4">
        <v>3364</v>
      </c>
      <c r="D28" s="4">
        <v>3692880.37</v>
      </c>
      <c r="E28" s="4">
        <v>181015.75</v>
      </c>
      <c r="F28" s="4">
        <v>181015.75</v>
      </c>
      <c r="G28" s="4">
        <v>3511864.62</v>
      </c>
    </row>
    <row r="29" spans="1:7" x14ac:dyDescent="0.2">
      <c r="A29" s="14" t="s">
        <v>33</v>
      </c>
      <c r="B29" s="4">
        <v>1600000</v>
      </c>
      <c r="C29" s="4">
        <v>0</v>
      </c>
      <c r="D29" s="4">
        <v>1600000</v>
      </c>
      <c r="E29" s="4">
        <v>207000.11</v>
      </c>
      <c r="F29" s="4">
        <v>207000.11</v>
      </c>
      <c r="G29" s="4">
        <v>1392999.89</v>
      </c>
    </row>
    <row r="30" spans="1:7" x14ac:dyDescent="0.2">
      <c r="A30" s="14" t="s">
        <v>34</v>
      </c>
      <c r="B30" s="4">
        <v>349000</v>
      </c>
      <c r="C30" s="4">
        <v>20000</v>
      </c>
      <c r="D30" s="4">
        <v>369000</v>
      </c>
      <c r="E30" s="4">
        <v>23759.99</v>
      </c>
      <c r="F30" s="4">
        <v>23759.99</v>
      </c>
      <c r="G30" s="4">
        <v>345240.01</v>
      </c>
    </row>
    <row r="31" spans="1:7" x14ac:dyDescent="0.2">
      <c r="A31" s="14" t="s">
        <v>35</v>
      </c>
      <c r="B31" s="4">
        <v>5913500</v>
      </c>
      <c r="C31" s="4">
        <v>128000</v>
      </c>
      <c r="D31" s="4">
        <v>6041500</v>
      </c>
      <c r="E31" s="4">
        <v>1044786.31</v>
      </c>
      <c r="F31" s="4">
        <v>1044786.31</v>
      </c>
      <c r="G31" s="4">
        <v>4996713.6900000004</v>
      </c>
    </row>
    <row r="32" spans="1:7" x14ac:dyDescent="0.2">
      <c r="A32" s="14" t="s">
        <v>36</v>
      </c>
      <c r="B32" s="4">
        <v>10052000</v>
      </c>
      <c r="C32" s="4">
        <v>-780000</v>
      </c>
      <c r="D32" s="4">
        <v>9272000</v>
      </c>
      <c r="E32" s="4">
        <v>1348527.2</v>
      </c>
      <c r="F32" s="4">
        <v>684807</v>
      </c>
      <c r="G32" s="4">
        <v>7923472.7999999998</v>
      </c>
    </row>
    <row r="33" spans="1:7" x14ac:dyDescent="0.2">
      <c r="A33" s="19" t="s">
        <v>79</v>
      </c>
      <c r="B33" s="22">
        <f>SUM(B34:B42)</f>
        <v>41924296.299999997</v>
      </c>
      <c r="C33" s="22">
        <f t="shared" ref="C33:G33" si="3">SUM(C34:C42)</f>
        <v>10894415.190000001</v>
      </c>
      <c r="D33" s="22">
        <f t="shared" si="3"/>
        <v>52818711.490000002</v>
      </c>
      <c r="E33" s="22">
        <f t="shared" si="3"/>
        <v>11131676.370000001</v>
      </c>
      <c r="F33" s="22">
        <f t="shared" si="3"/>
        <v>11131676.370000001</v>
      </c>
      <c r="G33" s="22">
        <f t="shared" si="3"/>
        <v>41687035.119999997</v>
      </c>
    </row>
    <row r="34" spans="1:7" x14ac:dyDescent="0.2">
      <c r="A34" s="14" t="s">
        <v>37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x14ac:dyDescent="0.2">
      <c r="A35" s="14" t="s">
        <v>38</v>
      </c>
      <c r="B35" s="4">
        <v>16283970.57</v>
      </c>
      <c r="C35" s="4">
        <v>280000</v>
      </c>
      <c r="D35" s="4">
        <v>16563970.57</v>
      </c>
      <c r="E35" s="4">
        <v>4362992.6500000004</v>
      </c>
      <c r="F35" s="4">
        <v>4362992.6500000004</v>
      </c>
      <c r="G35" s="4">
        <v>12200977.92</v>
      </c>
    </row>
    <row r="36" spans="1:7" x14ac:dyDescent="0.2">
      <c r="A36" s="14" t="s">
        <v>39</v>
      </c>
      <c r="B36" s="4">
        <v>3300000</v>
      </c>
      <c r="C36" s="4">
        <v>-1924779.36</v>
      </c>
      <c r="D36" s="4">
        <v>1375220.64</v>
      </c>
      <c r="E36" s="4">
        <v>0</v>
      </c>
      <c r="F36" s="4">
        <v>0</v>
      </c>
      <c r="G36" s="4">
        <v>1375220.64</v>
      </c>
    </row>
    <row r="37" spans="1:7" x14ac:dyDescent="0.2">
      <c r="A37" s="14" t="s">
        <v>40</v>
      </c>
      <c r="B37" s="4">
        <v>22340325.73</v>
      </c>
      <c r="C37" s="4">
        <v>12539194.550000001</v>
      </c>
      <c r="D37" s="4">
        <v>34879520.280000001</v>
      </c>
      <c r="E37" s="4">
        <v>6768683.7199999997</v>
      </c>
      <c r="F37" s="4">
        <v>6768683.7199999997</v>
      </c>
      <c r="G37" s="4">
        <v>28110836.559999999</v>
      </c>
    </row>
    <row r="38" spans="1:7" x14ac:dyDescent="0.2">
      <c r="A38" s="14" t="s">
        <v>41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7" x14ac:dyDescent="0.2">
      <c r="A39" s="14" t="s">
        <v>42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7" x14ac:dyDescent="0.2">
      <c r="A40" s="14" t="s">
        <v>43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1:7" x14ac:dyDescent="0.2">
      <c r="A41" s="14" t="s">
        <v>44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</row>
    <row r="42" spans="1:7" x14ac:dyDescent="0.2">
      <c r="A42" s="14" t="s">
        <v>45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</row>
    <row r="43" spans="1:7" x14ac:dyDescent="0.2">
      <c r="A43" s="19" t="s">
        <v>80</v>
      </c>
      <c r="B43" s="22">
        <f>SUM(B44:B52)</f>
        <v>7611000</v>
      </c>
      <c r="C43" s="22">
        <f t="shared" ref="C43:G43" si="4">SUM(C44:C52)</f>
        <v>5187131.0999999996</v>
      </c>
      <c r="D43" s="22">
        <f t="shared" si="4"/>
        <v>12798131.1</v>
      </c>
      <c r="E43" s="22">
        <f t="shared" si="4"/>
        <v>3040725</v>
      </c>
      <c r="F43" s="22">
        <f t="shared" si="4"/>
        <v>3040725</v>
      </c>
      <c r="G43" s="22">
        <f t="shared" si="4"/>
        <v>9757406.0999999996</v>
      </c>
    </row>
    <row r="44" spans="1:7" x14ac:dyDescent="0.2">
      <c r="A44" s="14" t="s">
        <v>46</v>
      </c>
      <c r="B44" s="4">
        <v>570000</v>
      </c>
      <c r="C44" s="4">
        <v>0</v>
      </c>
      <c r="D44" s="4">
        <v>570000</v>
      </c>
      <c r="E44" s="4">
        <v>26725</v>
      </c>
      <c r="F44" s="4">
        <v>26725</v>
      </c>
      <c r="G44" s="4">
        <v>543275</v>
      </c>
    </row>
    <row r="45" spans="1:7" x14ac:dyDescent="0.2">
      <c r="A45" s="14" t="s">
        <v>47</v>
      </c>
      <c r="B45" s="4">
        <v>1050000</v>
      </c>
      <c r="C45" s="4">
        <v>0</v>
      </c>
      <c r="D45" s="4">
        <v>1050000</v>
      </c>
      <c r="E45" s="4">
        <v>0</v>
      </c>
      <c r="F45" s="4">
        <v>0</v>
      </c>
      <c r="G45" s="4">
        <v>1050000</v>
      </c>
    </row>
    <row r="46" spans="1:7" x14ac:dyDescent="0.2">
      <c r="A46" s="14" t="s">
        <v>48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</row>
    <row r="47" spans="1:7" x14ac:dyDescent="0.2">
      <c r="A47" s="14" t="s">
        <v>49</v>
      </c>
      <c r="B47" s="4">
        <v>4000000</v>
      </c>
      <c r="C47" s="4">
        <v>5600000</v>
      </c>
      <c r="D47" s="4">
        <v>9600000</v>
      </c>
      <c r="E47" s="4">
        <v>3014000</v>
      </c>
      <c r="F47" s="4">
        <v>3014000</v>
      </c>
      <c r="G47" s="4">
        <v>6586000</v>
      </c>
    </row>
    <row r="48" spans="1:7" x14ac:dyDescent="0.2">
      <c r="A48" s="14" t="s">
        <v>50</v>
      </c>
      <c r="B48" s="4">
        <v>1000000</v>
      </c>
      <c r="C48" s="4">
        <v>0</v>
      </c>
      <c r="D48" s="4">
        <v>1000000</v>
      </c>
      <c r="E48" s="4">
        <v>0</v>
      </c>
      <c r="F48" s="4">
        <v>0</v>
      </c>
      <c r="G48" s="4">
        <v>1000000</v>
      </c>
    </row>
    <row r="49" spans="1:7" x14ac:dyDescent="0.2">
      <c r="A49" s="14" t="s">
        <v>51</v>
      </c>
      <c r="B49" s="4">
        <v>311000</v>
      </c>
      <c r="C49" s="4">
        <v>-8500</v>
      </c>
      <c r="D49" s="4">
        <v>302500</v>
      </c>
      <c r="E49" s="4">
        <v>0</v>
      </c>
      <c r="F49" s="4">
        <v>0</v>
      </c>
      <c r="G49" s="4">
        <v>302500</v>
      </c>
    </row>
    <row r="50" spans="1:7" x14ac:dyDescent="0.2">
      <c r="A50" s="14" t="s">
        <v>52</v>
      </c>
      <c r="B50" s="4">
        <v>30000</v>
      </c>
      <c r="C50" s="4">
        <v>0</v>
      </c>
      <c r="D50" s="4">
        <v>30000</v>
      </c>
      <c r="E50" s="4">
        <v>0</v>
      </c>
      <c r="F50" s="4">
        <v>0</v>
      </c>
      <c r="G50" s="4">
        <v>30000</v>
      </c>
    </row>
    <row r="51" spans="1:7" x14ac:dyDescent="0.2">
      <c r="A51" s="14" t="s">
        <v>53</v>
      </c>
      <c r="B51" s="4">
        <v>500000</v>
      </c>
      <c r="C51" s="4">
        <v>-404368.9</v>
      </c>
      <c r="D51" s="4">
        <v>95631.1</v>
      </c>
      <c r="E51" s="4">
        <v>0</v>
      </c>
      <c r="F51" s="4">
        <v>0</v>
      </c>
      <c r="G51" s="4">
        <v>95631.1</v>
      </c>
    </row>
    <row r="52" spans="1:7" x14ac:dyDescent="0.2">
      <c r="A52" s="14" t="s">
        <v>54</v>
      </c>
      <c r="B52" s="4">
        <v>150000</v>
      </c>
      <c r="C52" s="4">
        <v>0</v>
      </c>
      <c r="D52" s="4">
        <v>150000</v>
      </c>
      <c r="E52" s="4">
        <v>0</v>
      </c>
      <c r="F52" s="4">
        <v>0</v>
      </c>
      <c r="G52" s="4">
        <v>150000</v>
      </c>
    </row>
    <row r="53" spans="1:7" x14ac:dyDescent="0.2">
      <c r="A53" s="16" t="s">
        <v>55</v>
      </c>
      <c r="B53" s="4">
        <f>SUM(B54:B56)</f>
        <v>190701107.75999999</v>
      </c>
      <c r="C53" s="4">
        <f t="shared" ref="C53:G53" si="5">SUM(C54:C56)</f>
        <v>13414750.160000011</v>
      </c>
      <c r="D53" s="4">
        <f t="shared" si="5"/>
        <v>204115857.92000002</v>
      </c>
      <c r="E53" s="4">
        <f t="shared" si="5"/>
        <v>59572697.829999998</v>
      </c>
      <c r="F53" s="4">
        <f t="shared" si="5"/>
        <v>59572697.829999998</v>
      </c>
      <c r="G53" s="4">
        <f t="shared" si="5"/>
        <v>144543160.09000003</v>
      </c>
    </row>
    <row r="54" spans="1:7" x14ac:dyDescent="0.2">
      <c r="A54" s="14" t="s">
        <v>56</v>
      </c>
      <c r="B54" s="4">
        <v>190201107.75999999</v>
      </c>
      <c r="C54" s="4">
        <v>13414750.160000011</v>
      </c>
      <c r="D54" s="4">
        <f>B54+C54</f>
        <v>203615857.92000002</v>
      </c>
      <c r="E54" s="4">
        <v>59572697.829999998</v>
      </c>
      <c r="F54" s="4">
        <v>59572697.829999998</v>
      </c>
      <c r="G54" s="4">
        <f>D54-E54</f>
        <v>144043160.09000003</v>
      </c>
    </row>
    <row r="55" spans="1:7" x14ac:dyDescent="0.2">
      <c r="A55" s="14" t="s">
        <v>57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</row>
    <row r="56" spans="1:7" x14ac:dyDescent="0.2">
      <c r="A56" s="14" t="s">
        <v>58</v>
      </c>
      <c r="B56" s="4">
        <v>500000</v>
      </c>
      <c r="C56" s="4">
        <v>0</v>
      </c>
      <c r="D56" s="4">
        <v>500000</v>
      </c>
      <c r="E56" s="4">
        <v>0</v>
      </c>
      <c r="F56" s="4">
        <v>0</v>
      </c>
      <c r="G56" s="4">
        <v>500000</v>
      </c>
    </row>
    <row r="57" spans="1:7" x14ac:dyDescent="0.2">
      <c r="A57" s="16" t="s">
        <v>81</v>
      </c>
      <c r="B57" s="4">
        <f>SUM(B58:B64)</f>
        <v>12318536.949999999</v>
      </c>
      <c r="C57" s="4">
        <f t="shared" ref="C57:G57" si="6">SUM(C58:C64)</f>
        <v>-6037756.3499999996</v>
      </c>
      <c r="D57" s="4">
        <f t="shared" si="6"/>
        <v>6280780.5999999996</v>
      </c>
      <c r="E57" s="4">
        <f t="shared" si="6"/>
        <v>0</v>
      </c>
      <c r="F57" s="4">
        <f t="shared" si="6"/>
        <v>0</v>
      </c>
      <c r="G57" s="4">
        <f t="shared" si="6"/>
        <v>6280780.5999999996</v>
      </c>
    </row>
    <row r="58" spans="1:7" x14ac:dyDescent="0.2">
      <c r="A58" s="14" t="s">
        <v>59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x14ac:dyDescent="0.2">
      <c r="A59" s="14" t="s">
        <v>60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</row>
    <row r="60" spans="1:7" x14ac:dyDescent="0.2">
      <c r="A60" s="14" t="s">
        <v>61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x14ac:dyDescent="0.2">
      <c r="A61" s="14" t="s">
        <v>62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1:7" x14ac:dyDescent="0.2">
      <c r="A62" s="14" t="s">
        <v>63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2">
      <c r="A63" s="14" t="s">
        <v>64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</row>
    <row r="64" spans="1:7" x14ac:dyDescent="0.2">
      <c r="A64" s="14" t="s">
        <v>65</v>
      </c>
      <c r="B64" s="4">
        <v>12318536.949999999</v>
      </c>
      <c r="C64" s="4">
        <v>-6037756.3499999996</v>
      </c>
      <c r="D64" s="4">
        <f>B64+C64</f>
        <v>6280780.5999999996</v>
      </c>
      <c r="E64" s="4">
        <v>0</v>
      </c>
      <c r="F64" s="4">
        <v>0</v>
      </c>
      <c r="G64" s="4">
        <f>D64-E64</f>
        <v>6280780.5999999996</v>
      </c>
    </row>
    <row r="65" spans="1:7" x14ac:dyDescent="0.2">
      <c r="A65" s="19" t="s">
        <v>82</v>
      </c>
      <c r="B65" s="22">
        <f>SUM(B66:B68)</f>
        <v>3150000</v>
      </c>
      <c r="C65" s="22">
        <f t="shared" ref="C65:G65" si="7">SUM(C66:C68)</f>
        <v>294312.5</v>
      </c>
      <c r="D65" s="22">
        <f t="shared" si="7"/>
        <v>3444312.5</v>
      </c>
      <c r="E65" s="22">
        <f t="shared" si="7"/>
        <v>0</v>
      </c>
      <c r="F65" s="22">
        <f t="shared" si="7"/>
        <v>0</v>
      </c>
      <c r="G65" s="22">
        <f t="shared" si="7"/>
        <v>3444312.5</v>
      </c>
    </row>
    <row r="66" spans="1:7" x14ac:dyDescent="0.2">
      <c r="A66" s="14" t="s">
        <v>66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1:7" x14ac:dyDescent="0.2">
      <c r="A67" s="14" t="s">
        <v>67</v>
      </c>
      <c r="B67" s="4">
        <v>3150000</v>
      </c>
      <c r="C67" s="4">
        <v>294312.5</v>
      </c>
      <c r="D67" s="4">
        <v>3444312.5</v>
      </c>
      <c r="E67" s="4">
        <v>0</v>
      </c>
      <c r="F67" s="4">
        <v>0</v>
      </c>
      <c r="G67" s="4">
        <v>3444312.5</v>
      </c>
    </row>
    <row r="68" spans="1:7" x14ac:dyDescent="0.2">
      <c r="A68" s="14" t="s">
        <v>68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</row>
    <row r="69" spans="1:7" x14ac:dyDescent="0.2">
      <c r="A69" s="19" t="s">
        <v>69</v>
      </c>
      <c r="B69" s="22">
        <f>SUM(B70:B76)</f>
        <v>600000</v>
      </c>
      <c r="C69" s="22">
        <f t="shared" ref="C69:G69" si="8">SUM(C70:C76)</f>
        <v>0</v>
      </c>
      <c r="D69" s="22">
        <f t="shared" si="8"/>
        <v>600000</v>
      </c>
      <c r="E69" s="22">
        <f t="shared" si="8"/>
        <v>0</v>
      </c>
      <c r="F69" s="22">
        <f t="shared" si="8"/>
        <v>0</v>
      </c>
      <c r="G69" s="22">
        <f t="shared" si="8"/>
        <v>600000</v>
      </c>
    </row>
    <row r="70" spans="1:7" x14ac:dyDescent="0.2">
      <c r="A70" s="14" t="s">
        <v>70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</row>
    <row r="71" spans="1:7" x14ac:dyDescent="0.2">
      <c r="A71" s="14" t="s">
        <v>71</v>
      </c>
      <c r="B71" s="4">
        <v>50000</v>
      </c>
      <c r="C71" s="4">
        <v>0</v>
      </c>
      <c r="D71" s="4">
        <v>50000</v>
      </c>
      <c r="E71" s="4">
        <v>0</v>
      </c>
      <c r="F71" s="4">
        <v>0</v>
      </c>
      <c r="G71" s="4">
        <v>50000</v>
      </c>
    </row>
    <row r="72" spans="1:7" x14ac:dyDescent="0.2">
      <c r="A72" s="14" t="s">
        <v>72</v>
      </c>
      <c r="B72" s="4">
        <v>50000</v>
      </c>
      <c r="C72" s="4">
        <v>0</v>
      </c>
      <c r="D72" s="4">
        <v>50000</v>
      </c>
      <c r="E72" s="4">
        <v>0</v>
      </c>
      <c r="F72" s="4">
        <v>0</v>
      </c>
      <c r="G72" s="4">
        <v>50000</v>
      </c>
    </row>
    <row r="73" spans="1:7" x14ac:dyDescent="0.2">
      <c r="A73" s="14" t="s">
        <v>73</v>
      </c>
      <c r="B73" s="4">
        <v>500000</v>
      </c>
      <c r="C73" s="4">
        <v>0</v>
      </c>
      <c r="D73" s="4">
        <v>500000</v>
      </c>
      <c r="E73" s="4">
        <v>0</v>
      </c>
      <c r="F73" s="4">
        <v>0</v>
      </c>
      <c r="G73" s="4">
        <v>500000</v>
      </c>
    </row>
    <row r="74" spans="1:7" x14ac:dyDescent="0.2">
      <c r="A74" s="14" t="s">
        <v>74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x14ac:dyDescent="0.2">
      <c r="A75" s="14" t="s">
        <v>75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">
      <c r="A76" s="15" t="s">
        <v>76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</row>
    <row r="77" spans="1:7" x14ac:dyDescent="0.2">
      <c r="A77" s="13" t="s">
        <v>77</v>
      </c>
      <c r="B77" s="6">
        <v>555318172.27999997</v>
      </c>
      <c r="C77" s="6">
        <v>47135835.789999999</v>
      </c>
      <c r="D77" s="6">
        <v>602454008.07000005</v>
      </c>
      <c r="E77" s="6">
        <v>133723088.29000001</v>
      </c>
      <c r="F77" s="6">
        <v>131864676.42</v>
      </c>
      <c r="G77" s="6">
        <v>468730919.77999997</v>
      </c>
    </row>
    <row r="78" spans="1:7" x14ac:dyDescent="0.2">
      <c r="A78" s="1"/>
      <c r="B78" s="1"/>
      <c r="C78" s="1"/>
      <c r="D78" s="1"/>
      <c r="E78" s="1"/>
      <c r="F78" s="1"/>
      <c r="G78" s="1"/>
    </row>
    <row r="79" spans="1:7" x14ac:dyDescent="0.2">
      <c r="A79" s="1"/>
      <c r="B79" s="24"/>
      <c r="C79" s="24"/>
      <c r="D79" s="24"/>
      <c r="E79" s="24"/>
      <c r="F79" s="24"/>
      <c r="G79" s="24"/>
    </row>
    <row r="80" spans="1:7" x14ac:dyDescent="0.2">
      <c r="A80" s="1"/>
      <c r="B80" s="1"/>
      <c r="C80" s="1"/>
      <c r="D80" s="1"/>
      <c r="E80" s="1"/>
      <c r="F80" s="1"/>
      <c r="G80" s="1"/>
    </row>
    <row r="81" spans="1:7" x14ac:dyDescent="0.2">
      <c r="A81" s="1"/>
      <c r="B81" s="24"/>
      <c r="C81" s="24"/>
      <c r="D81" s="24"/>
      <c r="E81" s="24"/>
      <c r="F81" s="24"/>
      <c r="G81" s="24"/>
    </row>
    <row r="82" spans="1:7" x14ac:dyDescent="0.2">
      <c r="A82" s="1"/>
      <c r="B82" s="1"/>
      <c r="C82" s="1"/>
      <c r="D82" s="1"/>
      <c r="E82" s="1"/>
      <c r="F82" s="1"/>
      <c r="G82" s="1"/>
    </row>
    <row r="83" spans="1:7" x14ac:dyDescent="0.2">
      <c r="A83" s="1"/>
      <c r="B83" s="1"/>
      <c r="C83" s="1"/>
      <c r="D83" s="1"/>
      <c r="E83" s="1"/>
      <c r="F83" s="1"/>
      <c r="G83" s="1"/>
    </row>
    <row r="84" spans="1:7" x14ac:dyDescent="0.2">
      <c r="A84" s="1"/>
      <c r="B84" s="1"/>
      <c r="C84" s="1"/>
      <c r="D84" s="1"/>
      <c r="E84" s="1"/>
      <c r="F84" s="1"/>
      <c r="G84" s="1"/>
    </row>
    <row r="85" spans="1:7" x14ac:dyDescent="0.2">
      <c r="A85" s="1"/>
      <c r="B85" s="1"/>
      <c r="C85" s="1"/>
      <c r="D85" s="1"/>
      <c r="E85" s="1"/>
      <c r="F85" s="1"/>
      <c r="G85" s="1"/>
    </row>
    <row r="86" spans="1:7" x14ac:dyDescent="0.2">
      <c r="A86" s="1"/>
      <c r="B86" s="1"/>
      <c r="C86" s="1"/>
      <c r="D86" s="1"/>
      <c r="E86" s="1"/>
      <c r="F86" s="1"/>
      <c r="G86" s="1"/>
    </row>
    <row r="87" spans="1:7" x14ac:dyDescent="0.2">
      <c r="A87" s="1"/>
      <c r="B87" s="1"/>
      <c r="C87" s="1"/>
      <c r="D87" s="1"/>
      <c r="E87" s="1"/>
      <c r="F87" s="1"/>
      <c r="G87" s="1"/>
    </row>
    <row r="88" spans="1:7" x14ac:dyDescent="0.2">
      <c r="A88" s="1"/>
      <c r="B88" s="1"/>
      <c r="C88" s="1"/>
      <c r="D88" s="1"/>
      <c r="E88" s="1"/>
      <c r="F88" s="1"/>
      <c r="G88" s="1"/>
    </row>
    <row r="89" spans="1:7" x14ac:dyDescent="0.2">
      <c r="A89" s="1"/>
      <c r="B89" s="1"/>
      <c r="C89" s="1"/>
      <c r="D89" s="1"/>
      <c r="E89" s="1"/>
      <c r="F89" s="1"/>
      <c r="G89" s="1"/>
    </row>
    <row r="90" spans="1:7" x14ac:dyDescent="0.2">
      <c r="A90" s="1"/>
      <c r="B90" s="1"/>
      <c r="C90" s="1"/>
      <c r="D90" s="1"/>
      <c r="E90" s="1"/>
      <c r="F90" s="1"/>
      <c r="G90" s="1"/>
    </row>
    <row r="91" spans="1:7" x14ac:dyDescent="0.2">
      <c r="A91" s="1"/>
      <c r="B91" s="1"/>
      <c r="C91" s="1"/>
      <c r="D91" s="1"/>
      <c r="E91" s="1"/>
      <c r="F91" s="1"/>
      <c r="G91" s="1"/>
    </row>
    <row r="92" spans="1:7" x14ac:dyDescent="0.2">
      <c r="A92" s="1"/>
      <c r="B92" s="1"/>
      <c r="C92" s="1"/>
      <c r="D92" s="1"/>
      <c r="E92" s="1"/>
      <c r="F92" s="1"/>
      <c r="G92" s="1"/>
    </row>
    <row r="93" spans="1:7" x14ac:dyDescent="0.2">
      <c r="A93" s="1"/>
      <c r="B93" s="1"/>
      <c r="C93" s="1"/>
      <c r="D93" s="1"/>
      <c r="E93" s="1"/>
      <c r="F93" s="1"/>
      <c r="G93" s="1"/>
    </row>
    <row r="94" spans="1:7" x14ac:dyDescent="0.2">
      <c r="A94" s="1"/>
      <c r="B94" s="1"/>
      <c r="C94" s="1"/>
      <c r="D94" s="1"/>
      <c r="E94" s="1"/>
      <c r="F94" s="1"/>
      <c r="G94" s="1"/>
    </row>
    <row r="95" spans="1:7" x14ac:dyDescent="0.2">
      <c r="A95" s="31" t="s">
        <v>84</v>
      </c>
      <c r="B95" s="31"/>
      <c r="D95" s="31" t="s">
        <v>85</v>
      </c>
      <c r="E95" s="31"/>
      <c r="F95" s="31"/>
      <c r="G95" s="31"/>
    </row>
    <row r="96" spans="1:7" x14ac:dyDescent="0.2">
      <c r="A96" s="31" t="s">
        <v>86</v>
      </c>
      <c r="B96" s="31"/>
      <c r="D96" s="31" t="s">
        <v>87</v>
      </c>
      <c r="E96" s="31"/>
      <c r="F96" s="31"/>
      <c r="G96" s="31"/>
    </row>
    <row r="97" spans="1:7" x14ac:dyDescent="0.2">
      <c r="A97" s="17"/>
      <c r="B97" s="17"/>
      <c r="D97" s="17"/>
      <c r="E97" s="17"/>
      <c r="F97" s="17"/>
      <c r="G97" s="17"/>
    </row>
    <row r="98" spans="1:7" x14ac:dyDescent="0.2">
      <c r="A98" s="17"/>
      <c r="B98" s="17"/>
      <c r="D98" s="17"/>
      <c r="E98" s="17"/>
      <c r="F98" s="17"/>
      <c r="G98" s="17"/>
    </row>
    <row r="99" spans="1:7" x14ac:dyDescent="0.2">
      <c r="A99" s="17"/>
      <c r="B99" s="17"/>
      <c r="D99" s="17"/>
      <c r="E99" s="17"/>
      <c r="F99" s="17"/>
      <c r="G99" s="17"/>
    </row>
    <row r="100" spans="1:7" x14ac:dyDescent="0.2">
      <c r="A100" s="1"/>
      <c r="D100" s="18"/>
      <c r="E100" s="18"/>
      <c r="F100" s="18"/>
      <c r="G100" s="1"/>
    </row>
    <row r="101" spans="1:7" x14ac:dyDescent="0.2">
      <c r="A101" s="1"/>
      <c r="B101" s="1"/>
      <c r="C101" s="1"/>
      <c r="D101" s="1"/>
      <c r="E101" s="1"/>
      <c r="F101" s="1"/>
      <c r="G101" s="1"/>
    </row>
    <row r="102" spans="1:7" x14ac:dyDescent="0.2">
      <c r="A102" s="25" t="s">
        <v>88</v>
      </c>
      <c r="B102" s="25"/>
      <c r="C102" s="25"/>
      <c r="D102" s="25"/>
      <c r="E102" s="25"/>
      <c r="F102" s="25"/>
      <c r="G102" s="1"/>
    </row>
    <row r="103" spans="1:7" x14ac:dyDescent="0.2">
      <c r="A103" s="1" t="s">
        <v>89</v>
      </c>
      <c r="B103" s="1"/>
      <c r="C103" s="1"/>
      <c r="D103" s="1"/>
      <c r="E103" s="1"/>
      <c r="F103" s="1"/>
      <c r="G103" s="1"/>
    </row>
    <row r="104" spans="1:7" x14ac:dyDescent="0.2">
      <c r="A104" s="1"/>
      <c r="B104" s="1"/>
      <c r="C104" s="1"/>
      <c r="D104" s="1"/>
      <c r="E104" s="1"/>
      <c r="F104" s="1"/>
      <c r="G104" s="1"/>
    </row>
  </sheetData>
  <mergeCells count="7">
    <mergeCell ref="A102:F102"/>
    <mergeCell ref="A1:G1"/>
    <mergeCell ref="G2:G3"/>
    <mergeCell ref="A95:B95"/>
    <mergeCell ref="D95:G95"/>
    <mergeCell ref="A96:B96"/>
    <mergeCell ref="D96:G96"/>
  </mergeCells>
  <pageMargins left="0.7" right="0.7" top="0.75" bottom="0.75" header="0.3" footer="0.3"/>
  <pageSetup paperSize="9" scale="94" fitToHeight="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Tes-memo</cp:lastModifiedBy>
  <cp:revision/>
  <cp:lastPrinted>2024-05-13T18:41:24Z</cp:lastPrinted>
  <dcterms:created xsi:type="dcterms:W3CDTF">2014-02-10T03:37:14Z</dcterms:created>
  <dcterms:modified xsi:type="dcterms:W3CDTF">2024-05-13T18:41:31Z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