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380D353D-983D-422B-B920-C824EC052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Print_Area" localSheetId="0">FFF!$A$1:$D$41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l="1"/>
  <c r="D14" i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<sst xmlns="http://schemas.openxmlformats.org/spreadsheetml/2006/main" count="50" uniqueCount="42">
  <si>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</si>
  <si>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</si>
  <si>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</si>
  <si>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</si>
  <si>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</si>
  <si>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</si>
  <si>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</si>
  <si>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</si>
  <si>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</si>
  <si>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</si>
  <si>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</si>
  <si>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</si>
  <si>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</si>
  <si>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</si>
  <si>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</si>
  <si>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</si>
  <si>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</si>
  <si>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</si>
  <si>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</si>
  <si>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</si>
  <si>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</si>
  <si>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</si>
  <si>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</si>
  <si>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</si>
  <si>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</si>
  <si>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</si>
  <si>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</si>
  <si>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</si>
  <si>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</si>
  <si>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</si>
  <si>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</si>
  <si>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</si>
  <si>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</si>
  <si>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</si>
  <si>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</si>
  <si>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30 DE SEPTIEMBRE DEL 2025
(Cifras en pesos)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</si>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</sst>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showGridLines="0" tabSelected="1" topLeftCell="A19" zoomScaleNormal="100" workbookViewId="0">
      <selection activeCell="I52" sqref="I51:I5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497816150.90999997</v>
      </c>
      <c r="C3" s="19">
        <f t="shared" ref="C3:D3" si="0">SUM(C4:C13)</f>
        <v>376888525.70000005</v>
      </c>
      <c r="D3" s="2">
        <f t="shared" si="0"/>
        <v>376888525.70000005</v>
      </c>
    </row>
    <row r="4" spans="1:5" x14ac:dyDescent="0.2">
      <c r="A4" s="14" t="s">
        <v>5</v>
      </c>
      <c r="B4" s="20">
        <v>33664450</v>
      </c>
      <c r="C4" s="20">
        <v>29311979.050000001</v>
      </c>
      <c r="D4" s="3">
        <v>29311979.050000001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8735273</v>
      </c>
      <c r="C6" s="20">
        <v>1305819.5</v>
      </c>
      <c r="D6" s="3">
        <v>1305819.5</v>
      </c>
      <c r="E6" s="29"/>
    </row>
    <row r="7" spans="1:5" x14ac:dyDescent="0.2">
      <c r="A7" s="14" t="s">
        <v>8</v>
      </c>
      <c r="B7" s="20">
        <v>10388944</v>
      </c>
      <c r="C7" s="20">
        <v>7706851.7400000002</v>
      </c>
      <c r="D7" s="3">
        <v>7706851.7400000002</v>
      </c>
      <c r="E7" s="29"/>
    </row>
    <row r="8" spans="1:5" x14ac:dyDescent="0.2">
      <c r="A8" s="14" t="s">
        <v>9</v>
      </c>
      <c r="B8" s="20">
        <v>12002925</v>
      </c>
      <c r="C8" s="20">
        <v>11160028.109999999</v>
      </c>
      <c r="D8" s="3">
        <v>11099549.109999999</v>
      </c>
      <c r="E8" s="29"/>
    </row>
    <row r="9" spans="1:5" x14ac:dyDescent="0.2">
      <c r="A9" s="14" t="s">
        <v>10</v>
      </c>
      <c r="B9" s="20">
        <v>3763158</v>
      </c>
      <c r="C9" s="20">
        <v>3023935.07</v>
      </c>
      <c r="D9" s="3">
        <v>3023935.07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359459247</v>
      </c>
      <c r="C11" s="20">
        <v>311741268.47000003</v>
      </c>
      <c r="D11" s="3">
        <v>311801747.47000003</v>
      </c>
      <c r="E11" s="29"/>
    </row>
    <row r="12" spans="1:5" x14ac:dyDescent="0.2">
      <c r="A12" s="14" t="s">
        <v>13</v>
      </c>
      <c r="B12" s="20">
        <v>25522786</v>
      </c>
      <c r="C12" s="20">
        <v>10044105</v>
      </c>
      <c r="D12" s="3">
        <v>10044105</v>
      </c>
      <c r="E12" s="29"/>
    </row>
    <row r="13" spans="1:5" x14ac:dyDescent="0.2">
      <c r="A13" s="14" t="s">
        <v>14</v>
      </c>
      <c r="B13" s="20">
        <v>44279367.909999996</v>
      </c>
      <c r="C13" s="20">
        <v>2594538.7599999998</v>
      </c>
      <c r="D13" s="3">
        <v>2594538.7599999998</v>
      </c>
      <c r="E13" s="30"/>
    </row>
    <row r="14" spans="1:5" x14ac:dyDescent="0.2">
      <c r="A14" s="7" t="s">
        <v>15</v>
      </c>
      <c r="B14" s="21">
        <f>SUM(B15:B23)</f>
        <v>497816150.88</v>
      </c>
      <c r="C14" s="21">
        <f t="shared" ref="C14:D14" si="1">SUM(C15:C23)</f>
        <v>294373045.38999999</v>
      </c>
      <c r="D14" s="4">
        <f t="shared" si="1"/>
        <v>293921772.10999995</v>
      </c>
    </row>
    <row r="15" spans="1:5" x14ac:dyDescent="0.2">
      <c r="A15" s="14" t="s">
        <v>16</v>
      </c>
      <c r="B15" s="20">
        <v>200654032.84999999</v>
      </c>
      <c r="C15" s="20">
        <v>133841816.59</v>
      </c>
      <c r="D15" s="3">
        <v>133831334.11</v>
      </c>
      <c r="E15" s="30"/>
    </row>
    <row r="16" spans="1:5" x14ac:dyDescent="0.2">
      <c r="A16" s="14" t="s">
        <v>17</v>
      </c>
      <c r="B16" s="20">
        <v>19524857.600000001</v>
      </c>
      <c r="C16" s="20">
        <v>16548406.799999999</v>
      </c>
      <c r="D16" s="3">
        <v>16489593.999999998</v>
      </c>
      <c r="E16" s="29"/>
    </row>
    <row r="17" spans="1:5" x14ac:dyDescent="0.2">
      <c r="A17" s="14" t="s">
        <v>18</v>
      </c>
      <c r="B17" s="20">
        <v>102549825.91</v>
      </c>
      <c r="C17" s="20">
        <v>80897449.170000002</v>
      </c>
      <c r="D17" s="3">
        <v>80515471.170000002</v>
      </c>
      <c r="E17" s="30"/>
    </row>
    <row r="18" spans="1:5" x14ac:dyDescent="0.2">
      <c r="A18" s="14" t="s">
        <v>13</v>
      </c>
      <c r="B18" s="20">
        <v>30568489.699999999</v>
      </c>
      <c r="C18" s="20">
        <v>18518355.449999999</v>
      </c>
      <c r="D18" s="3">
        <v>18518355.449999999</v>
      </c>
      <c r="E18" s="29"/>
    </row>
    <row r="19" spans="1:5" x14ac:dyDescent="0.2">
      <c r="A19" s="14" t="s">
        <v>19</v>
      </c>
      <c r="B19" s="20">
        <v>4471796.17</v>
      </c>
      <c r="C19" s="20">
        <v>6854484.9699999997</v>
      </c>
      <c r="D19" s="3">
        <v>6854484.9699999997</v>
      </c>
      <c r="E19" s="30"/>
    </row>
    <row r="20" spans="1:5" x14ac:dyDescent="0.2">
      <c r="A20" s="14" t="s">
        <v>20</v>
      </c>
      <c r="B20" s="20">
        <v>139147148.65000001</v>
      </c>
      <c r="C20" s="20">
        <v>37635196.909999996</v>
      </c>
      <c r="D20" s="3">
        <v>37635196.909999996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800000</v>
      </c>
      <c r="C22" s="20">
        <v>0</v>
      </c>
      <c r="D22" s="3">
        <v>0</v>
      </c>
      <c r="E22" s="29"/>
    </row>
    <row r="23" spans="1:5" x14ac:dyDescent="0.2">
      <c r="A23" s="14" t="s">
        <v>23</v>
      </c>
      <c r="B23" s="20">
        <v>100000</v>
      </c>
      <c r="C23" s="20">
        <v>77335.5</v>
      </c>
      <c r="D23" s="20">
        <v>77335.5</v>
      </c>
      <c r="E23" s="28"/>
    </row>
    <row r="24" spans="1:5" x14ac:dyDescent="0.2">
      <c r="A24" s="15" t="s">
        <v>24</v>
      </c>
      <c r="B24" s="22">
        <f>B3-B14</f>
        <v>2.9999971389770508E-2</v>
      </c>
      <c r="C24" s="22">
        <f>C3-C14</f>
        <v>82515480.310000062</v>
      </c>
      <c r="D24" s="5">
        <f>D3-D14</f>
        <v>82966753.590000093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239567823.94</v>
      </c>
      <c r="C27" s="19">
        <f>SUM(C28:C34)</f>
        <v>196787973.90000001</v>
      </c>
      <c r="D27" s="2">
        <f>SUM(D28:D34)</f>
        <v>197239247.17999995</v>
      </c>
    </row>
    <row r="28" spans="1:5" x14ac:dyDescent="0.2">
      <c r="A28" s="11" t="s">
        <v>26</v>
      </c>
      <c r="B28" s="23">
        <v>-66912650</v>
      </c>
      <c r="C28" s="23">
        <v>-38382931.18</v>
      </c>
      <c r="D28" s="16">
        <v>-46748011.109999999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76867976.560000002</v>
      </c>
      <c r="C31" s="23">
        <v>42889797.700000003</v>
      </c>
      <c r="D31" s="16">
        <v>52387450.109999999</v>
      </c>
      <c r="E31" s="31"/>
    </row>
    <row r="32" spans="1:5" x14ac:dyDescent="0.2">
      <c r="A32" s="11" t="s">
        <v>30</v>
      </c>
      <c r="B32" s="23">
        <v>168123570.03</v>
      </c>
      <c r="C32" s="23">
        <v>183061320.07999998</v>
      </c>
      <c r="D32" s="16">
        <v>182380663.87999994</v>
      </c>
      <c r="E32" s="31"/>
    </row>
    <row r="33" spans="1:5" x14ac:dyDescent="0.2">
      <c r="A33" s="11" t="s">
        <v>31</v>
      </c>
      <c r="B33" s="23">
        <v>61488927.350000001</v>
      </c>
      <c r="C33" s="23">
        <v>9975849.3000000007</v>
      </c>
      <c r="D33" s="16">
        <v>9975206.3000000007</v>
      </c>
      <c r="E33" s="31"/>
    </row>
    <row r="34" spans="1:5" x14ac:dyDescent="0.2">
      <c r="A34" s="11" t="s">
        <v>32</v>
      </c>
      <c r="B34" s="23">
        <v>0</v>
      </c>
      <c r="C34" s="23">
        <v>-756062</v>
      </c>
      <c r="D34" s="16">
        <v>-756062</v>
      </c>
      <c r="E34" s="31"/>
    </row>
    <row r="35" spans="1:5" x14ac:dyDescent="0.2">
      <c r="A35" s="12" t="s">
        <v>33</v>
      </c>
      <c r="B35" s="24">
        <f>SUM(B36:B38)</f>
        <v>-239567823.91</v>
      </c>
      <c r="C35" s="24">
        <f>SUM(C36:C38)</f>
        <v>-114272493.59</v>
      </c>
      <c r="D35" s="17">
        <f>SUM(D36:D38)</f>
        <v>-114272493.59</v>
      </c>
    </row>
    <row r="36" spans="1:5" x14ac:dyDescent="0.2">
      <c r="A36" s="11" t="s">
        <v>30</v>
      </c>
      <c r="B36" s="23">
        <v>-212383988.21000001</v>
      </c>
      <c r="C36" s="23">
        <v>-107335566.75</v>
      </c>
      <c r="D36" s="16">
        <v>-107335566.75</v>
      </c>
    </row>
    <row r="37" spans="1:5" x14ac:dyDescent="0.2">
      <c r="A37" s="11" t="s">
        <v>31</v>
      </c>
      <c r="B37" s="23">
        <v>-27183835.699999999</v>
      </c>
      <c r="C37" s="23">
        <v>-6936926.8399999999</v>
      </c>
      <c r="D37" s="16">
        <v>-6936926.8399999999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3.0000001192092896E-2</v>
      </c>
      <c r="C39" s="25">
        <f t="shared" ref="C39:D39" si="2">C27+C35</f>
        <v>82515480.310000002</v>
      </c>
      <c r="D39" s="18">
        <f t="shared" si="2"/>
        <v>82966753.589999944</v>
      </c>
    </row>
    <row r="53" spans="1:4" ht="15" x14ac:dyDescent="0.25">
      <c r="A53" s="1" t="s">
        <v>36</v>
      </c>
      <c r="B53"/>
      <c r="C53" s="1" t="s">
        <v>37</v>
      </c>
      <c r="D53"/>
    </row>
    <row r="54" spans="1:4" ht="15" x14ac:dyDescent="0.25">
      <c r="A54" t="s">
        <v>38</v>
      </c>
      <c r="B54"/>
      <c r="C54" t="s">
        <v>39</v>
      </c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 t="s">
        <v>40</v>
      </c>
      <c r="B58"/>
      <c r="C58"/>
      <c r="D58"/>
    </row>
    <row r="59" spans="1:4" ht="15" x14ac:dyDescent="0.25">
      <c r="A59" t="s">
        <v>41</v>
      </c>
      <c r="B59"/>
      <c r="C59"/>
      <c r="D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2025-10-29T22:25:42Z</cp:lastPrinted>
  <dcterms:created xsi:type="dcterms:W3CDTF">2017-12-20T04:54:53Z</dcterms:created>
  <dcterms:modified xsi:type="dcterms:W3CDTF">2025-10-29T22:26:14Z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