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<sst xmlns="http://schemas.openxmlformats.org/spreadsheetml/2006/main" count="33" uniqueCount="33">
  <si>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</si>
  <si>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</si>
  <si>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</si>
  <si>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</si>
  <si>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</si>
  <si>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</si>
  <si>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</si>
  <si>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</si>
  <si>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</si>
  <si>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</si>
  <si>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</si>
  <si>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</si>
  <si>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</si>
  <si>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</si>
  <si>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</si>
  <si>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</si>
  <si>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</si>
  <si>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</si>
  <si>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</si>
  <si>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</si>
  <si>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</si>
  <si>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</si>
  <si>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</si>
  <si>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</si>
  <si>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</si>
  <si>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</si>
  <si>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Analítico del Activo
Del 1 de Enero AL 31 DE DICIEMBRE DEL 2021</t>
  </si>
  <si>
    <t xml:space="preserve">   ______________________________________________</t>
  </si>
  <si>
    <t>_______________________________________________</t>
  </si>
  <si>
    <t>C.P. BLANCA AURELIA ORTEGA GARCIA</t>
  </si>
  <si>
    <t xml:space="preserve">               MTRA. YAZMIN ROMERO CORRAL</t>
  </si>
  <si>
    <t xml:space="preserve">                      DIRECTORA DEL SMDIF</t>
  </si>
  <si>
    <t>SUBDIRECTORA DE ADMINISTRACION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</si>
</sst>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tabSelected="1" zoomScaleNormal="100" workbookViewId="0">
      <selection activeCell="D32" sqref="D32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6299169.9399999995</v>
      </c>
      <c r="D4" s="13">
        <f>SUM(D6+D15)</f>
        <v>27706667.460000001</v>
      </c>
      <c r="E4" s="13">
        <f>SUM(E6+E15)</f>
        <v>23427157.590000004</v>
      </c>
      <c r="F4" s="13">
        <f>SUM(F6+F15)</f>
        <v>10578679.809999995</v>
      </c>
      <c r="G4" s="13">
        <f>SUM(G6+G15)</f>
        <v>4279509.8699999964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697382.92999999993</v>
      </c>
      <c r="D6" s="13">
        <f>SUM(D7:D13)</f>
        <v>26219167.460000001</v>
      </c>
      <c r="E6" s="13">
        <f>SUM(E7:E13)</f>
        <v>23427157.590000004</v>
      </c>
      <c r="F6" s="13">
        <f>SUM(F7:F13)</f>
        <v>3489392.7999999961</v>
      </c>
      <c r="G6" s="18">
        <f>SUM(G7:G13)</f>
        <v>2792009.8699999964</v>
      </c>
    </row>
    <row r="7" spans="1:7" x14ac:dyDescent="0.2">
      <c r="A7" s="3">
        <v>1110</v>
      </c>
      <c r="B7" s="7" t="s">
        <v>9</v>
      </c>
      <c r="C7" s="18">
        <v>2125730.36</v>
      </c>
      <c r="D7" s="18">
        <v>11706463.42</v>
      </c>
      <c r="E7" s="18">
        <v>10833126.630000001</v>
      </c>
      <c r="F7" s="18">
        <f>C7+D7-E7</f>
        <v>2999067.1499999985</v>
      </c>
      <c r="G7" s="18">
        <f t="shared" ref="G7:G13" si="0">F7-C7</f>
        <v>873336.78999999864</v>
      </c>
    </row>
    <row r="8" spans="1:7" x14ac:dyDescent="0.2">
      <c r="A8" s="3">
        <v>1120</v>
      </c>
      <c r="B8" s="7" t="s">
        <v>10</v>
      </c>
      <c r="C8" s="18">
        <v>-1433795.14</v>
      </c>
      <c r="D8" s="18">
        <v>14512704.039999999</v>
      </c>
      <c r="E8" s="18">
        <v>12594030.960000001</v>
      </c>
      <c r="F8" s="18">
        <f t="shared" ref="F8:F13" si="1">C8+D8-E8</f>
        <v>484877.93999999762</v>
      </c>
      <c r="G8" s="18">
        <f t="shared" si="0"/>
        <v>1918673.0799999975</v>
      </c>
    </row>
    <row r="9" spans="1:7" x14ac:dyDescent="0.2">
      <c r="A9" s="3">
        <v>1130</v>
      </c>
      <c r="B9" s="7" t="s">
        <v>11</v>
      </c>
      <c r="C9" s="18">
        <v>5447.71</v>
      </c>
      <c r="D9" s="18">
        <v>0</v>
      </c>
      <c r="E9" s="18">
        <v>0</v>
      </c>
      <c r="F9" s="18">
        <f t="shared" si="1"/>
        <v>5447.71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5601787.0099999998</v>
      </c>
      <c r="D15" s="13">
        <f>SUM(D16:D24)</f>
        <v>1487500</v>
      </c>
      <c r="E15" s="13">
        <f>SUM(E16:E24)</f>
        <v>0</v>
      </c>
      <c r="F15" s="13">
        <f>SUM(F16:F24)</f>
        <v>7089287.0099999998</v>
      </c>
      <c r="G15" s="13">
        <f>SUM(G16:G24)</f>
        <v>1487500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2835870.16</v>
      </c>
      <c r="D18" s="19">
        <v>1487500</v>
      </c>
      <c r="E18" s="19">
        <v>0</v>
      </c>
      <c r="F18" s="19">
        <f t="shared" si="3"/>
        <v>4323370.16</v>
      </c>
      <c r="G18" s="19">
        <f t="shared" si="2"/>
        <v>1487500</v>
      </c>
    </row>
    <row r="19" spans="1:7" x14ac:dyDescent="0.2">
      <c r="A19" s="3">
        <v>1240</v>
      </c>
      <c r="B19" s="7" t="s">
        <v>18</v>
      </c>
      <c r="C19" s="18">
        <v>2990677.78</v>
      </c>
      <c r="D19" s="18">
        <v>0</v>
      </c>
      <c r="E19" s="18">
        <v>0</v>
      </c>
      <c r="F19" s="18">
        <f t="shared" si="3"/>
        <v>2990677.78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0</v>
      </c>
      <c r="D20" s="18">
        <v>0</v>
      </c>
      <c r="E20" s="18">
        <v>0</v>
      </c>
      <c r="F20" s="18">
        <f t="shared" si="3"/>
        <v>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-403464.34</v>
      </c>
      <c r="D21" s="18">
        <v>0</v>
      </c>
      <c r="E21" s="18">
        <v>0</v>
      </c>
      <c r="F21" s="18">
        <f t="shared" si="3"/>
        <v>-403464.34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178703.41</v>
      </c>
      <c r="D22" s="18">
        <v>0</v>
      </c>
      <c r="E22" s="18">
        <v>0</v>
      </c>
      <c r="F22" s="18">
        <f t="shared" si="3"/>
        <v>178703.41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29" spans="1:7" x14ac:dyDescent="0.2">
      <c r="B29" s="1" t="s">
        <v>27</v>
      </c>
      <c r="D29" s="24" t="s">
        <v>28</v>
      </c>
      <c r="E29" s="24"/>
      <c r="F29" s="24"/>
    </row>
    <row r="30" spans="1:7" x14ac:dyDescent="0.2">
      <c r="B30" s="1" t="s">
        <v>30</v>
      </c>
      <c r="D30" s="24" t="s">
        <v>29</v>
      </c>
      <c r="E30" s="24"/>
      <c r="F30" s="24"/>
    </row>
    <row r="31" spans="1:7" x14ac:dyDescent="0.2">
      <c r="B31" s="1" t="s">
        <v>31</v>
      </c>
      <c r="D31" s="24" t="s">
        <v>32</v>
      </c>
      <c r="E31" s="24"/>
      <c r="F31" s="24"/>
    </row>
  </sheetData>
  <sheetProtection formatCells="0" formatColumns="0" formatRows="0" autoFilter="0"/>
  <mergeCells count="5">
    <mergeCell ref="A1:G1"/>
    <mergeCell ref="B26:G26"/>
    <mergeCell ref="D29:F29"/>
    <mergeCell ref="D30:F30"/>
    <mergeCell ref="D31:F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2022-01-20T17:01:05Z</cp:lastPrinted>
  <dcterms:created xsi:type="dcterms:W3CDTF">2014-02-09T04:04:15Z</dcterms:created>
  <dcterms:modified xsi:type="dcterms:W3CDTF">2022-01-20T17:02:16Z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