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ABR-JUN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EAI!$A$1:$H$51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H21" i="4"/>
  <c r="G21" i="4"/>
  <c r="F21" i="4"/>
  <c r="E21" i="4"/>
  <c r="D21" i="4"/>
  <c r="C31" i="4"/>
  <c r="C21" i="4"/>
  <c r="C39" i="4" l="1"/>
  <c r="H38" i="4"/>
  <c r="H37" i="4" s="1"/>
  <c r="E38" i="4"/>
  <c r="E37" i="4" s="1"/>
  <c r="G37" i="4"/>
  <c r="G39" i="4" s="1"/>
  <c r="F37" i="4"/>
  <c r="F39" i="4" s="1"/>
  <c r="D37" i="4"/>
  <c r="D39" i="4" s="1"/>
  <c r="C37" i="4"/>
  <c r="H35" i="4"/>
  <c r="E35" i="4"/>
  <c r="H34" i="4"/>
  <c r="H31" i="4" s="1"/>
  <c r="E34" i="4"/>
  <c r="E31" i="4" s="1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E16" i="4" s="1"/>
  <c r="H10" i="4"/>
  <c r="E10" i="4"/>
  <c r="H9" i="4"/>
  <c r="E9" i="4"/>
  <c r="H8" i="4"/>
  <c r="E8" i="4"/>
  <c r="H7" i="4"/>
  <c r="E7" i="4"/>
  <c r="H6" i="4"/>
  <c r="E6" i="4"/>
  <c r="H5" i="4"/>
  <c r="E5" i="4"/>
  <c r="H39" i="4" l="1"/>
  <c r="E39" i="4"/>
  <c r="H16" i="4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<sst xmlns="http://schemas.openxmlformats.org/spreadsheetml/2006/main" count="105" uniqueCount="57">
  <si>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</si>
  <si>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</si>
  <si>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</si>
  <si>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</si>
  <si>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</si>
  <si>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</si>
  <si>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</si>
  <si>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</si>
  <si>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</si>
  <si>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</si>
  <si>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</si>
  <si>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</si>
  <si>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</si>
  <si>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</si>
  <si>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</si>
  <si>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</si>
  <si>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</si>
  <si>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</si>
  <si>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</si>
  <si>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</si>
  <si>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</si>
  <si>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</si>
  <si>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</si>
  <si>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</si>
  <si>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</si>
  <si>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</si>
  <si>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</si>
  <si>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</si>
  <si>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</si>
  <si>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</si>
  <si>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</si>
  <si>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</si>
  <si>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</si>
  <si>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</si>
  <si>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</si>
  <si>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</si>
  <si>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</si>
  <si>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</si>
  <si>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</si>
  <si>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</si>
  <si>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</si>
  <si>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</si>
  <si>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</si>
  <si>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</si>
  <si>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</si>
  <si>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</si>
  <si>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</si>
  <si>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</si>
  <si>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</si>
  <si>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Acámbaro, Guanajuato
Estado Analítico de Ingresos
Del 1 de Enero AL 30 DE JUNIO DEL 2022</t>
  </si>
  <si>
    <t>“Bajo protesta de decir verdad declaramos que los Estados Financieros y sus notas, son razonablemente correctos y son responsabilidad del emisor”.</t>
  </si>
  <si>
    <t>_________________________________________________</t>
  </si>
  <si>
    <t>_______________________________________________________</t>
  </si>
  <si>
    <t xml:space="preserve">                       MTRA. YAZMIN ROMERO CORRAL</t>
  </si>
  <si>
    <t xml:space="preserve">                                  DIRECTORA SMDIF</t>
  </si>
  <si>
    <t xml:space="preserve">                    C.P. BLANCA AURELIA ORTEGA GARCIA</t>
  </si>
  <si>
    <t xml:space="preserve">                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</si>
</sst>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abSelected="1" zoomScaleNormal="100" workbookViewId="0">
      <selection sqref="A1:H51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2456000</v>
      </c>
      <c r="D11" s="22">
        <v>216000</v>
      </c>
      <c r="E11" s="22">
        <f t="shared" si="2"/>
        <v>2672000</v>
      </c>
      <c r="F11" s="22">
        <v>1585128.95</v>
      </c>
      <c r="G11" s="22">
        <v>1585128.95</v>
      </c>
      <c r="H11" s="22">
        <f t="shared" si="3"/>
        <v>-870871.05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9327594.8599999994</v>
      </c>
      <c r="D13" s="22">
        <v>0</v>
      </c>
      <c r="E13" s="22">
        <f t="shared" si="2"/>
        <v>9327594.8599999994</v>
      </c>
      <c r="F13" s="22">
        <v>4663797.42</v>
      </c>
      <c r="G13" s="22">
        <v>4663797.42</v>
      </c>
      <c r="H13" s="22">
        <f t="shared" si="3"/>
        <v>-4663797.4399999995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724284.14</v>
      </c>
      <c r="E14" s="22">
        <f t="shared" ref="E14" si="4">C14+D14</f>
        <v>724284.14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11783594.859999999</v>
      </c>
      <c r="D16" s="23">
        <f t="shared" ref="D16:H16" si="6">SUM(D5:D14)</f>
        <v>940284.14</v>
      </c>
      <c r="E16" s="23">
        <f t="shared" si="6"/>
        <v>12723879</v>
      </c>
      <c r="F16" s="23">
        <f t="shared" si="6"/>
        <v>6248926.3700000001</v>
      </c>
      <c r="G16" s="11">
        <f t="shared" si="6"/>
        <v>6248926.3700000001</v>
      </c>
      <c r="H16" s="12">
        <f t="shared" si="6"/>
        <v>-5534668.4899999993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0.399999999999999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11783594.859999999</v>
      </c>
      <c r="D31" s="26">
        <f t="shared" si="14"/>
        <v>216000</v>
      </c>
      <c r="E31" s="26">
        <f t="shared" si="14"/>
        <v>11999594.859999999</v>
      </c>
      <c r="F31" s="26">
        <f t="shared" si="14"/>
        <v>6248926.3700000001</v>
      </c>
      <c r="G31" s="26">
        <f t="shared" si="14"/>
        <v>6248926.3700000001</v>
      </c>
      <c r="H31" s="26">
        <f t="shared" si="14"/>
        <v>-5534668.4899999993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ht="11.4" x14ac:dyDescent="0.2">
      <c r="A34" s="16"/>
      <c r="B34" s="17" t="s">
        <v>32</v>
      </c>
      <c r="C34" s="25">
        <v>2456000</v>
      </c>
      <c r="D34" s="25">
        <v>216000</v>
      </c>
      <c r="E34" s="25">
        <f>C34+D34</f>
        <v>2672000</v>
      </c>
      <c r="F34" s="25">
        <v>1585128.95</v>
      </c>
      <c r="G34" s="25">
        <v>1585128.95</v>
      </c>
      <c r="H34" s="25">
        <f t="shared" si="15"/>
        <v>-870871.05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9327594.8599999994</v>
      </c>
      <c r="D35" s="25">
        <v>0</v>
      </c>
      <c r="E35" s="25">
        <f>C35+D35</f>
        <v>9327594.8599999994</v>
      </c>
      <c r="F35" s="25">
        <v>4663797.42</v>
      </c>
      <c r="G35" s="25">
        <v>4663797.42</v>
      </c>
      <c r="H35" s="25">
        <f t="shared" ref="H35" si="16">G35-C35</f>
        <v>-4663797.4399999995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724284.14</v>
      </c>
      <c r="E37" s="26">
        <f t="shared" si="17"/>
        <v>724284.14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724284.14</v>
      </c>
      <c r="E38" s="25">
        <f>C38+D38</f>
        <v>724284.14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11783594.859999999</v>
      </c>
      <c r="D39" s="23">
        <f t="shared" ref="D39:H39" si="18">SUM(D37+D31+D21)</f>
        <v>940284.14</v>
      </c>
      <c r="E39" s="23">
        <f t="shared" si="18"/>
        <v>12723879</v>
      </c>
      <c r="F39" s="23">
        <f t="shared" si="18"/>
        <v>6248926.3700000001</v>
      </c>
      <c r="G39" s="23">
        <f t="shared" si="18"/>
        <v>6248926.3700000001</v>
      </c>
      <c r="H39" s="12">
        <f t="shared" si="18"/>
        <v>-5534668.4899999993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  <row r="45" spans="1:9" x14ac:dyDescent="0.2">
      <c r="B45" s="2" t="s">
        <v>50</v>
      </c>
    </row>
    <row r="49" spans="2:5" x14ac:dyDescent="0.2">
      <c r="B49" s="2" t="s">
        <v>51</v>
      </c>
      <c r="E49" s="2" t="s">
        <v>52</v>
      </c>
    </row>
    <row r="50" spans="2:5" x14ac:dyDescent="0.2">
      <c r="B50" s="39" t="s">
        <v>53</v>
      </c>
      <c r="E50" s="39" t="s">
        <v>55</v>
      </c>
    </row>
    <row r="51" spans="2:5" x14ac:dyDescent="0.2">
      <c r="B51" s="39" t="s">
        <v>54</v>
      </c>
      <c r="E51" s="39" t="s">
        <v>56</v>
      </c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2022-07-20T16:31:01Z</cp:lastPrinted>
  <dcterms:created xsi:type="dcterms:W3CDTF">2012-12-11T20:48:19Z</dcterms:created>
  <dcterms:modified xsi:type="dcterms:W3CDTF">2022-07-20T16:38:55Z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